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115" activeTab="0"/>
  </bookViews>
  <sheets>
    <sheet name="REMUNERACIÓN MENSUAL" sheetId="1" r:id="rId1"/>
  </sheets>
  <definedNames>
    <definedName name="_xlnm.Print_Area" localSheetId="0">'REMUNERACIÓN MENSUAL'!$A$1:$M$235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C76" authorId="0">
      <text>
        <r>
          <rPr>
            <b/>
            <sz val="9"/>
            <rFont val="Tahoma"/>
            <family val="2"/>
          </rPr>
          <t>cambiar cargo en el iess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<sst xmlns="http://schemas.openxmlformats.org/spreadsheetml/2006/main" count="1150" uniqueCount="408">
  <si>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</si>
  <si>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</si>
  <si>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</si>
  <si>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</si>
  <si>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</si>
  <si>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</si>
  <si>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</si>
  <si>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</si>
  <si>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</si>
  <si>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</si>
  <si>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</si>
  <si>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</si>
  <si>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</si>
  <si>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</si>
  <si>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</si>
  <si>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</si>
  <si>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</si>
  <si>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</si>
  <si>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</si>
  <si>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</si>
  <si>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</si>
  <si>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</si>
  <si>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</si>
  <si>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</si>
  <si>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</si>
  <si>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2.-Código del Trabajo</t>
  </si>
  <si>
    <t>López García Carlos Patricio</t>
  </si>
  <si>
    <t>Chofer / Administración General</t>
  </si>
  <si>
    <t>Granda Torres Félix Eduardo</t>
  </si>
  <si>
    <t>Auxiliar Servicios</t>
  </si>
  <si>
    <t>Torres Campos Segundo Javier</t>
  </si>
  <si>
    <t>Paladines Mocha Luis Amable</t>
  </si>
  <si>
    <t>Inspector de Comisaría Municipal</t>
  </si>
  <si>
    <t>Alvarado Paladines Ibán Bolívar</t>
  </si>
  <si>
    <t>Espinoza Torres Angel Gregorio</t>
  </si>
  <si>
    <t>Feijóo Torres Jorge Enrique</t>
  </si>
  <si>
    <t>Feijóo Torres Pablo Humberto</t>
  </si>
  <si>
    <t>González Espinosa Jorge Alfonso</t>
  </si>
  <si>
    <t>Loja Coello Julio Alberto</t>
  </si>
  <si>
    <t>Melendrez Maldonado Felix Estuardo</t>
  </si>
  <si>
    <t>Peña Zhungata Carlos Patricio</t>
  </si>
  <si>
    <t>Ramón Cárdenas Angel Vitalio</t>
  </si>
  <si>
    <t>Ramón Castro Manuel Vitalio</t>
  </si>
  <si>
    <t>Samaniego Maldonado Fulvio René</t>
  </si>
  <si>
    <t>Carrión Armijos Gloria del Rosío</t>
  </si>
  <si>
    <t>Auxiliar de Archivo</t>
  </si>
  <si>
    <t>Carrión Espinoza Lourdes Catalina</t>
  </si>
  <si>
    <t>Promotora Social</t>
  </si>
  <si>
    <t>Aguilar Mora Luis Jacinto</t>
  </si>
  <si>
    <t>Jornalero Parroquia</t>
  </si>
  <si>
    <t>Asanza Carrión Sergio Polibio</t>
  </si>
  <si>
    <t>GUARDIAN SS.HH.</t>
  </si>
  <si>
    <t>Asanza Jaramillo Eliberto de Jesús</t>
  </si>
  <si>
    <t>Asanza Pineda Angel Bolívar</t>
  </si>
  <si>
    <t>Macas Ayala Luis Alfredo</t>
  </si>
  <si>
    <t>Guardián Cementerio</t>
  </si>
  <si>
    <t>Medina Blacio Edilberto Feliciano</t>
  </si>
  <si>
    <t>Jornalero</t>
  </si>
  <si>
    <t>Molina Cifuentes Jorge Arturo</t>
  </si>
  <si>
    <t>Ayudante de  Recolector</t>
  </si>
  <si>
    <t>Pineda Pineda Camilo Ricardo</t>
  </si>
  <si>
    <t>Romero Armijos Juan Pedro</t>
  </si>
  <si>
    <t>Romero Armijos Leonardo Antonio</t>
  </si>
  <si>
    <t>Romero Juan Antonio</t>
  </si>
  <si>
    <t>Román Román Bienvenido Humberto</t>
  </si>
  <si>
    <t>Saca Soto Guido Carlos</t>
  </si>
  <si>
    <t>Tituana Medina Victor Manuel</t>
  </si>
  <si>
    <t>Torres Bure Melva del Carmen</t>
  </si>
  <si>
    <t>Torres Elizalde Servio Alvaro</t>
  </si>
  <si>
    <t>Vera Ambuludi Alonso Salvador</t>
  </si>
  <si>
    <t>Aguilar Aguilar Washington Roque</t>
  </si>
  <si>
    <t>Guardián</t>
  </si>
  <si>
    <t>Aguilar Espinosa Manuel Antonio</t>
  </si>
  <si>
    <t>Gasfitero</t>
  </si>
  <si>
    <t>Alvarez Aguilar Manuel Alberto</t>
  </si>
  <si>
    <t>Guardián Operador Planta de Tratamiento AA.PP. Arcapamba-Guando</t>
  </si>
  <si>
    <t>Apolo Ramón Angel Ramiro</t>
  </si>
  <si>
    <t>Operador Planta de Tratamiento de AAPP</t>
  </si>
  <si>
    <t>Armijos Espinoza Luis Alberto</t>
  </si>
  <si>
    <t>Arrobo Arcos Marco Vinicio</t>
  </si>
  <si>
    <t>Carrión Romero Arturo Jacinto</t>
  </si>
  <si>
    <t>Guardián Planta de Agua</t>
  </si>
  <si>
    <t>Cuenca Gallegos Segundo Daniel</t>
  </si>
  <si>
    <t>Ordóñez Calozuma Alfonso María</t>
  </si>
  <si>
    <t>Ayudante Gasfitero</t>
  </si>
  <si>
    <t>Pacheco Luna Elvis Fabián</t>
  </si>
  <si>
    <t>Inspector de Medidores de Agua Potable</t>
  </si>
  <si>
    <t>Reyes Rueda José Homero</t>
  </si>
  <si>
    <t>Román Pacheco Wilson Enrique</t>
  </si>
  <si>
    <t>Jefe de Mantenimiento de AA.PP.</t>
  </si>
  <si>
    <t>Soto Pineda Edgar Hernán</t>
  </si>
  <si>
    <t>Jefe de Lector de Medidores</t>
  </si>
  <si>
    <t>Toro Armijos Miguel Aurelio</t>
  </si>
  <si>
    <t>Inspector Notificador de Agua Potable</t>
  </si>
  <si>
    <t>Torres Torres Manuel de Jesús</t>
  </si>
  <si>
    <t>Zhune Toro César Augusto</t>
  </si>
  <si>
    <t>Guardián Agua Potable</t>
  </si>
  <si>
    <t>Asanza Torres Carlos Nolberto</t>
  </si>
  <si>
    <t>Jardinero</t>
  </si>
  <si>
    <t>Espinoza Flores Franco Vicente</t>
  </si>
  <si>
    <t>Pacheco Vera Celiano</t>
  </si>
  <si>
    <t>Romero Moreno Patricio René</t>
  </si>
  <si>
    <t>Romero Procel Walter Alcides</t>
  </si>
  <si>
    <t>Tinoco Ramírez Atilio Ronald</t>
  </si>
  <si>
    <t>Valarezo Espinoza Benito Eugenio</t>
  </si>
  <si>
    <t>Alvarez Guzmán Diego Enrique</t>
  </si>
  <si>
    <t>Auxiliar de Topografía</t>
  </si>
  <si>
    <t>Ambuludí Blacio Diego Mauricio</t>
  </si>
  <si>
    <t>Arias Vera Jaime Juan</t>
  </si>
  <si>
    <t>Inspector de Obras Públicas</t>
  </si>
  <si>
    <t>Armijos Yanza Angel Dario</t>
  </si>
  <si>
    <t>Ayudante de cuadrilla</t>
  </si>
  <si>
    <t>Asanza Sarmiento Darwin Efrén</t>
  </si>
  <si>
    <t>Barros Tinoco Danilo Francisco</t>
  </si>
  <si>
    <t>Operador de Cargadora Frontal</t>
  </si>
  <si>
    <t>Barzallo Elizaldes Jorge Andres</t>
  </si>
  <si>
    <t>Cedillo Tinoco Fulvio Enrique</t>
  </si>
  <si>
    <t>Chofer / Recolector</t>
  </si>
  <si>
    <t>Chuchuca Chuchuca Manuel Augusto</t>
  </si>
  <si>
    <t>Operador Excavadora</t>
  </si>
  <si>
    <t>Erreyes José Fernando</t>
  </si>
  <si>
    <t>Feijóo Torres Vicente Juvenal</t>
  </si>
  <si>
    <t>Chofer / VP</t>
  </si>
  <si>
    <t>Jara Aguilar Jorge Eduardo</t>
  </si>
  <si>
    <t>Chofer / VL</t>
  </si>
  <si>
    <t>López Loaiza Byron Patricio</t>
  </si>
  <si>
    <t>Macas Asanza Rogel Ulberto</t>
  </si>
  <si>
    <t>Macas González Milton Eduardo</t>
  </si>
  <si>
    <t>Mendieta Cabrera Luis Alberto</t>
  </si>
  <si>
    <t>Mosquera Romero Jorge Haraldo</t>
  </si>
  <si>
    <t>Topógrafo</t>
  </si>
  <si>
    <t>Ochoa Alvarado Cruz Bolívar</t>
  </si>
  <si>
    <t>Orellana Jaramillo Darwin José</t>
  </si>
  <si>
    <t>Ortega Hernan René</t>
  </si>
  <si>
    <t>Guardián Municipal</t>
  </si>
  <si>
    <t>Quiñonez Cuellar Isrrael German</t>
  </si>
  <si>
    <t>Soldador</t>
  </si>
  <si>
    <t>Quiñonez Cuellar Simón</t>
  </si>
  <si>
    <t>Cadenero</t>
  </si>
  <si>
    <t>Román Luis Enrique</t>
  </si>
  <si>
    <t>Saca Soto Marco Tulio</t>
  </si>
  <si>
    <t>Carpintero</t>
  </si>
  <si>
    <t>Salamea Díaz Fabian Marcelo</t>
  </si>
  <si>
    <t>Tinoco Aguilar Jorge Orlando</t>
  </si>
  <si>
    <t>Tobar Tinoco Jorge Mauricio</t>
  </si>
  <si>
    <t>Valarezo Romero Walter Iván</t>
  </si>
  <si>
    <t>Valle Villamao Segundo Serafín</t>
  </si>
  <si>
    <t>Operador de Cargadora</t>
  </si>
  <si>
    <t>Veintimilla Orellana Wilson Norberto</t>
  </si>
  <si>
    <t>Operador Pala</t>
  </si>
  <si>
    <t>Zambrano Toro Luis Dario</t>
  </si>
  <si>
    <t>Albañil</t>
  </si>
  <si>
    <t>51.01.06</t>
  </si>
  <si>
    <t>71.01.06</t>
  </si>
  <si>
    <t>61.01.06</t>
  </si>
  <si>
    <t>Asanza Alvarado Marco Rodrigo</t>
  </si>
  <si>
    <t>51.05.10</t>
  </si>
  <si>
    <t>Rogel Rivera Manuel Francisco</t>
  </si>
  <si>
    <t>71.05.10</t>
  </si>
  <si>
    <t>Aguilar Pacheco Fabián Ovidio</t>
  </si>
  <si>
    <t>Policía Municipal</t>
  </si>
  <si>
    <t>Operador de Motoniveladora</t>
  </si>
  <si>
    <t>Operador de Retroexcavadora</t>
  </si>
  <si>
    <t>Coordinadora General de Planificación y Desarrollo Institucional</t>
  </si>
  <si>
    <t>Secretaria del Concejo</t>
  </si>
  <si>
    <t>Diseñador Gráfico Municipal</t>
  </si>
  <si>
    <t>Asistente Administrativa</t>
  </si>
  <si>
    <t>Técnico de Estudios y Proyectos</t>
  </si>
  <si>
    <t>1.-Servicio Civil Público Contrato (LOSEP)</t>
  </si>
  <si>
    <t>Servicios Profesionales</t>
  </si>
  <si>
    <t>51.01.05</t>
  </si>
  <si>
    <t>71.01.05</t>
  </si>
  <si>
    <t>61.05.10</t>
  </si>
  <si>
    <t>González Jaramillo Nancy de Lourdes</t>
  </si>
  <si>
    <t>Auxiliar de Servicios</t>
  </si>
  <si>
    <t>Ambuludí Ortiz Sergio de Jesús</t>
  </si>
  <si>
    <t>Campos Ramón Diego de Jesús</t>
  </si>
  <si>
    <t>Ordóñez Luna Guido Leodan</t>
  </si>
  <si>
    <t>Ortega Macas Hernán Oswaldo</t>
  </si>
  <si>
    <t>Romero Pacheco Rogelio Andrés</t>
  </si>
  <si>
    <t>Toro Belduma Manuel de Jesús</t>
  </si>
  <si>
    <t>Aguilar Aguilar Edgar Eduardo</t>
  </si>
  <si>
    <t>Ambuludí Ortíz Freddy Roque</t>
  </si>
  <si>
    <t>Blacio Blacio Silvio Lirmo</t>
  </si>
  <si>
    <t>Chamba Toro Jorge Alberto</t>
  </si>
  <si>
    <t>Coyago Carrión José Vicente</t>
  </si>
  <si>
    <t>Cuenca Manuel Ignacio</t>
  </si>
  <si>
    <t>Espinoza Otavalo Haldo Uberto</t>
  </si>
  <si>
    <t>Jarrín Rosario Rogerio Alfonso</t>
  </si>
  <si>
    <t>Matamoros Tinoco Juan Antonio</t>
  </si>
  <si>
    <t>Ordoñez Romero Juan Miguel</t>
  </si>
  <si>
    <t>Orellana Shuma Vicente Eduardo</t>
  </si>
  <si>
    <t>Toro Angamarca Luis Antonio</t>
  </si>
  <si>
    <t>Ullaguari Ochoa Enma Raquel</t>
  </si>
  <si>
    <t>Jornalera</t>
  </si>
  <si>
    <t>Valarezo Toro Angel Medardo</t>
  </si>
  <si>
    <t>Villavicencio Cando Víctor Antonio</t>
  </si>
  <si>
    <t>Bacio Durán Galo Fernando</t>
  </si>
  <si>
    <t>Guardián Operador</t>
  </si>
  <si>
    <t>Carrión Pacheco Huberto de Jesús</t>
  </si>
  <si>
    <t>Feijóo Espinosa Juan Enrique</t>
  </si>
  <si>
    <t>Morocho Espinosa Kevin Andrés</t>
  </si>
  <si>
    <t>Orellana Pacheco Rafael Alejandro</t>
  </si>
  <si>
    <t>Plomero-Gasfitero</t>
  </si>
  <si>
    <t>Toro Armijos Segundo Abel</t>
  </si>
  <si>
    <t>Toro Curipoma Fernando Gabriel</t>
  </si>
  <si>
    <t>Torres Armijos Diego Daniel</t>
  </si>
  <si>
    <t>Operdor de Sistema de Agua Potable Arcapamba-Osorio</t>
  </si>
  <si>
    <t>Torres Arrobo César Augusto</t>
  </si>
  <si>
    <t>Aguilar Mora Jimmy Fabian</t>
  </si>
  <si>
    <t>Ambuludí Torres Jorge Luis</t>
  </si>
  <si>
    <t>Mogrovejo Torres Jak Adalberto</t>
  </si>
  <si>
    <t>Zhigue Serrano Juan Carlos</t>
  </si>
  <si>
    <t>Alvarado Espinosa Jaime Alberto</t>
  </si>
  <si>
    <t>Mecánico</t>
  </si>
  <si>
    <t>Alvarado León Danny Gabriel</t>
  </si>
  <si>
    <t>Operador</t>
  </si>
  <si>
    <t>Alvarez Román Patricio Renán</t>
  </si>
  <si>
    <t>Ayudante de Albañil</t>
  </si>
  <si>
    <t>Cabrera Carrión Alex Manuel</t>
  </si>
  <si>
    <t>Carbache Delgado Colón Santiago</t>
  </si>
  <si>
    <t>Carrión Dávila Freddy Geovanny</t>
  </si>
  <si>
    <t>Hidalgo Asanza Jorge Emilio</t>
  </si>
  <si>
    <t>Román Román Jimmy Eusebio</t>
  </si>
  <si>
    <t>Rueda Pineda Diego Mauricio</t>
  </si>
  <si>
    <t>Operador de Máquina Excavadora</t>
  </si>
  <si>
    <t>Tinoco Valarezo Moises de Jesús</t>
  </si>
  <si>
    <t>López Jumbo Jhansy Manuel</t>
  </si>
  <si>
    <t>Alcalde del Cantón Zaruma</t>
  </si>
  <si>
    <t>Aguilar Peñaloza Carlos Alberto</t>
  </si>
  <si>
    <t>Concejal Rural</t>
  </si>
  <si>
    <t>Armijos Aguilar Roque Armangel</t>
  </si>
  <si>
    <t>Gía Cuenca Dilmo Gonzalo</t>
  </si>
  <si>
    <t>Macas Román Lorena Soledad</t>
  </si>
  <si>
    <t>Concejala Urbana</t>
  </si>
  <si>
    <t>Morales Chan Paúl Rodrigo</t>
  </si>
  <si>
    <t>Concejal Urbano</t>
  </si>
  <si>
    <t>Carrión Barragán Betty Elizabeth</t>
  </si>
  <si>
    <t>Asanza Feijóo María Elisa</t>
  </si>
  <si>
    <t>Prosecretaria</t>
  </si>
  <si>
    <t>Guzmán Romero María Cecilia</t>
  </si>
  <si>
    <t>Mendez Beltrán Darwin Augusto</t>
  </si>
  <si>
    <t>Procurador Síndico Municipal</t>
  </si>
  <si>
    <t>Arévalo Pacheco Aurora del Carmen</t>
  </si>
  <si>
    <t>Oficinista 2</t>
  </si>
  <si>
    <t>González Sotomayor José Miguel</t>
  </si>
  <si>
    <t>Registrador de la Propiedad</t>
  </si>
  <si>
    <t>Gómez Coello Lizbeth Carolina</t>
  </si>
  <si>
    <t>Asistente Administrativo Registro de Datos</t>
  </si>
  <si>
    <t>Peñaloza Carrión Alexis Fabián</t>
  </si>
  <si>
    <t xml:space="preserve">Apolo Ordóñez Gianna Maritza </t>
  </si>
  <si>
    <t>Directora de Gestión Financiera</t>
  </si>
  <si>
    <t>Carrión Espinosa Verónica Alexandra</t>
  </si>
  <si>
    <t>Rodríguez Encalada Maydé Rocío</t>
  </si>
  <si>
    <t>Auxiliar de Contabilidad</t>
  </si>
  <si>
    <t>Sánchez Zari María Eugenia</t>
  </si>
  <si>
    <t>Contadora 1</t>
  </si>
  <si>
    <t xml:space="preserve">Alvarado Aguilar María del Cisne </t>
  </si>
  <si>
    <t>Aguilar Aguilar Luis Rodrigo</t>
  </si>
  <si>
    <t>Tesorero Municipal</t>
  </si>
  <si>
    <t>Samaniego Maldonado Estela María</t>
  </si>
  <si>
    <t>Recaudadora Municipal</t>
  </si>
  <si>
    <t>García Carrión Polivio Patricio</t>
  </si>
  <si>
    <t>Recaudador</t>
  </si>
  <si>
    <t>Analista Contabilidad Sección Financiera</t>
  </si>
  <si>
    <t>Analista de Contabilidad</t>
  </si>
  <si>
    <t>Romero Léon Felipe Gonzalo</t>
  </si>
  <si>
    <t>Director de Gestión Administrativa</t>
  </si>
  <si>
    <t>Aguilar Mora Mónica Alexandra</t>
  </si>
  <si>
    <t>Técnica de Compras Públicas</t>
  </si>
  <si>
    <t>Román Romero Glenda Rocío</t>
  </si>
  <si>
    <t>Analista de Talento Humano</t>
  </si>
  <si>
    <t>Oña Romero José Fernando</t>
  </si>
  <si>
    <t>Técnico Informático</t>
  </si>
  <si>
    <t>Blacio Castillo Verónica Tamara</t>
  </si>
  <si>
    <t>Guardalmacén Jefe</t>
  </si>
  <si>
    <t>Arévalo Valle Danny Javier</t>
  </si>
  <si>
    <t>Auxiliar de Guardalmacén</t>
  </si>
  <si>
    <t>Sanmartín Ordóñez Telmo Rodrigo</t>
  </si>
  <si>
    <t>Luna Espinosa Elber Ramiro</t>
  </si>
  <si>
    <t>Flores Blacio Félix Fernando</t>
  </si>
  <si>
    <t>Médico Veterinario</t>
  </si>
  <si>
    <t>Ortega Lituma Norman Vicente</t>
  </si>
  <si>
    <t>Inspector de Higiene y Servicios Municipales</t>
  </si>
  <si>
    <t>Comisario Municipal ( E )</t>
  </si>
  <si>
    <t>Jaramillo Espinosa Ramiro Xavier</t>
  </si>
  <si>
    <t>Director de Gestión de Desarrollo Socio Económico</t>
  </si>
  <si>
    <t>Gómez Jumbo María Carmita</t>
  </si>
  <si>
    <t>Técnica de Estudios y Proyectos Socio Económicos</t>
  </si>
  <si>
    <t>Carrión Pacheco Lorena del Carmen</t>
  </si>
  <si>
    <t>Jefe de Patrimonio y Cultura</t>
  </si>
  <si>
    <t>Apolo Romero Tannya Patricia</t>
  </si>
  <si>
    <t>Bibliotecaria</t>
  </si>
  <si>
    <t>Gualán Espinosa Edwin de Jesús</t>
  </si>
  <si>
    <t>Bibliotecario Municipal Braile</t>
  </si>
  <si>
    <t>Zambrano Alvarado Mariuxi Katherine</t>
  </si>
  <si>
    <t>Asistente Administrativa Biblioteca Braile</t>
  </si>
  <si>
    <t>Pineda Asanza Fernando Enrique</t>
  </si>
  <si>
    <t>Guia de Museo</t>
  </si>
  <si>
    <t>Armijos Aguilar Diego Enrique</t>
  </si>
  <si>
    <t>Técnico de Turismo</t>
  </si>
  <si>
    <t>Apolo Ordóñez Bedman Nolberto</t>
  </si>
  <si>
    <t>Director de Gestión de Planificación y Desarrollo Territorial</t>
  </si>
  <si>
    <t>Iñiguez Mora Mery del Carmen</t>
  </si>
  <si>
    <t>Técnico en Planificación</t>
  </si>
  <si>
    <t>Salinas Tacuri Lenin Stalin</t>
  </si>
  <si>
    <t>Técnico de Avalúos y Catastros</t>
  </si>
  <si>
    <t>Aguilar Morocho René Virgilio</t>
  </si>
  <si>
    <t>Avaluador Municipal</t>
  </si>
  <si>
    <t>Aguilar Aguilar Jenny Eugenia</t>
  </si>
  <si>
    <t>Zambrano Capelo Kleber Danilo</t>
  </si>
  <si>
    <t>Aguilar Ramírez Tomás Guillermo</t>
  </si>
  <si>
    <t>Director de Gestión de Agua Potable y Alcantarillado</t>
  </si>
  <si>
    <t>Corella Campoverde Yomara Milene</t>
  </si>
  <si>
    <t>TECNICA DE LABORATORIO</t>
  </si>
  <si>
    <t>Alvarado Duchicela Mariuxi Verónica</t>
  </si>
  <si>
    <t>Tinoco Román Tomás Guillermo</t>
  </si>
  <si>
    <t>Técnico Agua Potable y Alcantarillado</t>
  </si>
  <si>
    <t>Cevallos Uguña Roque Liborio</t>
  </si>
  <si>
    <t>Director de Gestión Ambiental</t>
  </si>
  <si>
    <t>Jaramillo García Janeth Alexandra</t>
  </si>
  <si>
    <t>Jefe Unidad Gestión Ambiental</t>
  </si>
  <si>
    <t>Valdiviezo Rivera Carlos Alfredo</t>
  </si>
  <si>
    <t>Técnico en Construcción y Mantenimiento</t>
  </si>
  <si>
    <t>Romero Aguilar Ximena del Rocío</t>
  </si>
  <si>
    <t>Asistente Administrativa Dirección Gestión Servicios Públicos</t>
  </si>
  <si>
    <t>Pelaez Román Luis Fernando</t>
  </si>
  <si>
    <t>Director de Gestión de Servicios Públicos</t>
  </si>
  <si>
    <t>Romero Ordóñez Janeth Paola</t>
  </si>
  <si>
    <t>Secretaría Ejecutiva Encargada CCPDZ</t>
  </si>
  <si>
    <t>Bravo García Wilma Piedad</t>
  </si>
  <si>
    <t>Asistente Jurídica</t>
  </si>
  <si>
    <t>Morales Chan Jessica Liliana</t>
  </si>
  <si>
    <t>Asistente Administartiva de Coordinación General de Planificación y Desarrollo Institucional</t>
  </si>
  <si>
    <t>Asanza Muñoz Lorena del Carmen</t>
  </si>
  <si>
    <t>Carrión Alvarado John Victoriano</t>
  </si>
  <si>
    <t>Técnico de la Unidad de  Relaciones Públicas y Comunicación Social</t>
  </si>
  <si>
    <t>Maldonado Rogel Carlos Andrés</t>
  </si>
  <si>
    <t>Secretario de Coactivas</t>
  </si>
  <si>
    <t>Torres Torres María Magdalena</t>
  </si>
  <si>
    <t>Técnica de Talento Humano</t>
  </si>
  <si>
    <t>Romero Matamoros María Eugenia</t>
  </si>
  <si>
    <t>Asistente Técnico de Talento Humano</t>
  </si>
  <si>
    <t>Mendoza Tinoco Tania Yessenia</t>
  </si>
  <si>
    <t>Asistente Administrativa de Talento Humano</t>
  </si>
  <si>
    <t>Jaramillo García Estela Esperanza</t>
  </si>
  <si>
    <t>Macas González Nuvia Carmita</t>
  </si>
  <si>
    <t>Asistente Administrativa de Compras Públicas</t>
  </si>
  <si>
    <t>Sánchez Ruilova Jorge Andrés</t>
  </si>
  <si>
    <t>Técnico de Convenios y Proyectos</t>
  </si>
  <si>
    <t>Cañar Valarezo Solange del Carmen</t>
  </si>
  <si>
    <t>Promotora del proyecto de atención de adultos mayores</t>
  </si>
  <si>
    <t>Castro Asanza Andrea Paola</t>
  </si>
  <si>
    <t>Ramón Armijos Wilmer René</t>
  </si>
  <si>
    <t>Promotor Cultural</t>
  </si>
  <si>
    <t>Matamoros Asanza Lucy Estrella</t>
  </si>
  <si>
    <t>Promotor iTUR</t>
  </si>
  <si>
    <t>Morales Jaramillo Henry Enmanuel</t>
  </si>
  <si>
    <t>Promotor Turístico</t>
  </si>
  <si>
    <t>Serini Nicola</t>
  </si>
  <si>
    <t>Técnico de Ordenamiento Territorial y Gestión de Riesgos</t>
  </si>
  <si>
    <t>Blacio Toro Santiago Aquilino</t>
  </si>
  <si>
    <t>Técnico de Proyectos</t>
  </si>
  <si>
    <t>Peñaloza Curipoma Byron Alejandro</t>
  </si>
  <si>
    <t>Pacheco Condo Karen Cristina</t>
  </si>
  <si>
    <t>Pineda Hurtado Luis Heraldo</t>
  </si>
  <si>
    <t>Jefe de Patio</t>
  </si>
  <si>
    <t>Ingeniera Civil para el Programa Construcción Anillo Vial</t>
  </si>
  <si>
    <t>Asistente Administrativo del Canchón Municipal</t>
  </si>
  <si>
    <t>Mestra Artesana</t>
  </si>
  <si>
    <t>Socialización trabajos de Agua Potable</t>
  </si>
  <si>
    <t>Recolección Domiciliaria Desechos Sólidos parroquia Guizhaguiña</t>
  </si>
  <si>
    <t>Recolección Domiciliaria Desechos Sólidos parroquia Guanazán</t>
  </si>
  <si>
    <t>Recolección Domiciliaria Desechos Sólidos parroquia Abañín</t>
  </si>
  <si>
    <t>Técnico de Apoyo Dirección de Planificación</t>
  </si>
  <si>
    <t>Feijóo Tinoco Diego Mauricio</t>
  </si>
  <si>
    <t>Arévalo Serrano Abdón Clotario</t>
  </si>
  <si>
    <t>Castro Román Sergio Antonio</t>
  </si>
  <si>
    <t>Citador notificador de Coacivas</t>
  </si>
  <si>
    <t>Collaguazo Ordóñez André Augusto</t>
  </si>
  <si>
    <t>Aguilar Apolo Esthela Esmeralda</t>
  </si>
  <si>
    <t>Rodríguez Toro Luis Felipe</t>
  </si>
  <si>
    <t>González González José Carlos</t>
  </si>
  <si>
    <t>Gia Cuenca Celio Florencio</t>
  </si>
  <si>
    <t>Coronel Córdova Gilber Oswaldo</t>
  </si>
  <si>
    <t>Ubidia Terán Carlos Fernando</t>
  </si>
  <si>
    <t>Remuneraciones mensuales Marzo Año 2020</t>
  </si>
  <si>
    <t>Ramírez Sánchez Jhony Luis</t>
  </si>
  <si>
    <t>DD/MM/AAAA
30/03/2020</t>
  </si>
  <si>
    <t>…</t>
  </si>
  <si>
    <t>SPA 3 - 5</t>
  </si>
  <si>
    <t>SP 7 - 13</t>
  </si>
  <si>
    <t>SPA 1 - 3</t>
  </si>
  <si>
    <t>SP 5 - 11</t>
  </si>
  <si>
    <t>SPA 3 - 3</t>
  </si>
  <si>
    <t>N/A</t>
  </si>
  <si>
    <t>NJS 1</t>
  </si>
  <si>
    <t>SP 2 -8</t>
  </si>
  <si>
    <t>SPA 2 - 4</t>
  </si>
  <si>
    <t>SPA 4 - 6</t>
  </si>
  <si>
    <t>SP 4 - 10</t>
  </si>
  <si>
    <t>SP 6 -12</t>
  </si>
  <si>
    <t>SP 10 - 16</t>
  </si>
  <si>
    <t>SP 1 - 7</t>
  </si>
  <si>
    <t>DIRECCIÓN GESTIÓN FINANCIERA</t>
  </si>
  <si>
    <t>Eco. Gianna Apolo Ordóñez</t>
  </si>
  <si>
    <t>direccionfinancieragadmz@gmail.com</t>
  </si>
  <si>
    <t>(07) 2973-530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</si>
</sst>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#,##0.000"/>
    <numFmt numFmtId="182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0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39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0" fillId="33" borderId="0" xfId="0" applyNumberFormat="1" applyFill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/>
    </xf>
    <xf numFmtId="3" fontId="28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horizontal="left" wrapText="1"/>
    </xf>
    <xf numFmtId="0" fontId="28" fillId="33" borderId="10" xfId="53" applyFont="1" applyFill="1" applyBorder="1">
      <alignment/>
      <protection/>
    </xf>
    <xf numFmtId="0" fontId="28" fillId="33" borderId="10" xfId="53" applyFont="1" applyFill="1" applyBorder="1" applyAlignment="1">
      <alignment horizontal="left" wrapText="1"/>
      <protection/>
    </xf>
    <xf numFmtId="0" fontId="51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left" vertical="top" wrapText="1"/>
    </xf>
    <xf numFmtId="0" fontId="28" fillId="33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10" xfId="53" applyFont="1" applyBorder="1">
      <alignment/>
      <protection/>
    </xf>
    <xf numFmtId="0" fontId="28" fillId="0" borderId="10" xfId="53" applyFont="1" applyBorder="1" applyAlignment="1">
      <alignment wrapText="1"/>
      <protection/>
    </xf>
    <xf numFmtId="3" fontId="28" fillId="0" borderId="10" xfId="0" applyNumberFormat="1" applyFont="1" applyBorder="1" applyAlignment="1">
      <alignment wrapText="1"/>
    </xf>
    <xf numFmtId="3" fontId="28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10" xfId="53" applyFont="1" applyBorder="1" applyAlignment="1">
      <alignment horizontal="left" wrapText="1"/>
      <protection/>
    </xf>
    <xf numFmtId="0" fontId="28" fillId="0" borderId="10" xfId="53" applyFont="1" applyBorder="1" applyAlignment="1">
      <alignment vertical="top" wrapText="1"/>
      <protection/>
    </xf>
    <xf numFmtId="0" fontId="51" fillId="0" borderId="10" xfId="0" applyFont="1" applyBorder="1" applyAlignment="1">
      <alignment/>
    </xf>
    <xf numFmtId="0" fontId="51" fillId="33" borderId="10" xfId="53" applyFont="1" applyFill="1" applyBorder="1">
      <alignment/>
      <protection/>
    </xf>
    <xf numFmtId="0" fontId="28" fillId="0" borderId="10" xfId="0" applyFont="1" applyBorder="1" applyAlignment="1">
      <alignment wrapText="1"/>
    </xf>
    <xf numFmtId="3" fontId="28" fillId="33" borderId="10" xfId="0" applyNumberFormat="1" applyFont="1" applyFill="1" applyBorder="1" applyAlignment="1">
      <alignment horizontal="left" wrapText="1"/>
    </xf>
    <xf numFmtId="0" fontId="28" fillId="33" borderId="10" xfId="53" applyFont="1" applyFill="1" applyBorder="1" applyAlignment="1">
      <alignment wrapText="1"/>
      <protection/>
    </xf>
    <xf numFmtId="0" fontId="28" fillId="0" borderId="10" xfId="0" applyFont="1" applyBorder="1" applyAlignment="1" quotePrefix="1">
      <alignment horizontal="left"/>
    </xf>
    <xf numFmtId="3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3" fontId="28" fillId="33" borderId="10" xfId="0" applyNumberFormat="1" applyFont="1" applyFill="1" applyBorder="1" applyAlignment="1">
      <alignment/>
    </xf>
    <xf numFmtId="0" fontId="28" fillId="0" borderId="10" xfId="0" applyFont="1" applyBorder="1" applyAlignment="1" quotePrefix="1">
      <alignment/>
    </xf>
    <xf numFmtId="4" fontId="52" fillId="33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8" fillId="33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52" fillId="36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left"/>
    </xf>
    <xf numFmtId="0" fontId="28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left" wrapText="1"/>
    </xf>
    <xf numFmtId="2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vertical="top" wrapText="1"/>
    </xf>
    <xf numFmtId="2" fontId="28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 wrapText="1"/>
    </xf>
    <xf numFmtId="2" fontId="28" fillId="33" borderId="10" xfId="0" applyNumberFormat="1" applyFont="1" applyFill="1" applyBorder="1" applyAlignment="1">
      <alignment horizontal="left"/>
    </xf>
    <xf numFmtId="2" fontId="28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4" fillId="0" borderId="12" xfId="46" applyFont="1" applyBorder="1" applyAlignment="1" applyProtection="1">
      <alignment horizontal="center" vertical="center" wrapText="1"/>
      <protection/>
    </xf>
    <xf numFmtId="0" fontId="54" fillId="0" borderId="13" xfId="46" applyFont="1" applyBorder="1" applyAlignment="1" applyProtection="1">
      <alignment horizontal="center" vertical="center" wrapText="1"/>
      <protection/>
    </xf>
    <xf numFmtId="0" fontId="55" fillId="37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/>
    </xf>
    <xf numFmtId="0" fontId="56" fillId="38" borderId="12" xfId="0" applyFont="1" applyFill="1" applyBorder="1" applyAlignment="1">
      <alignment horizontal="center" vertical="center"/>
    </xf>
    <xf numFmtId="0" fontId="42" fillId="0" borderId="11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financieragadmz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39"/>
  <sheetViews>
    <sheetView tabSelected="1" zoomScalePageLayoutView="0" workbookViewId="0" topLeftCell="A1">
      <pane xSplit="3" ySplit="4" topLeftCell="H23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37" sqref="A237:A239"/>
    </sheetView>
  </sheetViews>
  <sheetFormatPr defaultColWidth="11.421875" defaultRowHeight="15"/>
  <cols>
    <col min="1" max="1" width="6.28125" style="0" customWidth="1"/>
    <col min="2" max="2" width="32.28125" style="0" customWidth="1"/>
    <col min="3" max="4" width="24.140625" style="0" customWidth="1"/>
    <col min="5" max="5" width="35.28125" style="0" customWidth="1"/>
    <col min="6" max="6" width="16.00390625" style="0" customWidth="1"/>
    <col min="7" max="7" width="17.421875" style="0" bestFit="1" customWidth="1"/>
    <col min="8" max="8" width="19.00390625" style="0" customWidth="1"/>
    <col min="9" max="10" width="16.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79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</row>
    <row r="2" spans="1:14" ht="27.75" customHeight="1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"/>
    </row>
    <row r="3" spans="1:13" ht="31.5" customHeight="1">
      <c r="A3" s="82" t="s">
        <v>386</v>
      </c>
      <c r="B3" s="83"/>
      <c r="C3" s="83"/>
      <c r="D3" s="83"/>
      <c r="E3" s="83"/>
      <c r="F3" s="83"/>
      <c r="G3" s="83"/>
      <c r="H3" s="83"/>
      <c r="I3" s="80" t="s">
        <v>10</v>
      </c>
      <c r="J3" s="80"/>
      <c r="K3" s="80"/>
      <c r="L3" s="80"/>
      <c r="M3" s="80"/>
    </row>
    <row r="4" spans="1:13" s="6" customFormat="1" ht="77.25" customHeight="1">
      <c r="A4" s="8" t="s">
        <v>7</v>
      </c>
      <c r="B4" s="8" t="s">
        <v>20</v>
      </c>
      <c r="C4" s="8" t="s">
        <v>18</v>
      </c>
      <c r="D4" s="8" t="s">
        <v>21</v>
      </c>
      <c r="E4" s="8" t="s">
        <v>22</v>
      </c>
      <c r="F4" s="8" t="s">
        <v>23</v>
      </c>
      <c r="G4" s="8" t="s">
        <v>9</v>
      </c>
      <c r="H4" s="8" t="s">
        <v>17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31.5" customHeight="1">
      <c r="A5" s="13">
        <v>1</v>
      </c>
      <c r="B5" s="23" t="s">
        <v>181</v>
      </c>
      <c r="C5" s="52" t="s">
        <v>57</v>
      </c>
      <c r="D5" s="12" t="s">
        <v>25</v>
      </c>
      <c r="E5" s="13" t="s">
        <v>153</v>
      </c>
      <c r="F5" s="67" t="s">
        <v>389</v>
      </c>
      <c r="G5" s="48">
        <v>400</v>
      </c>
      <c r="H5" s="16">
        <f aca="true" t="shared" si="0" ref="H5:H68">G5*1</f>
        <v>400</v>
      </c>
      <c r="I5" s="16">
        <f>(G5/12)</f>
        <v>33.333333333333336</v>
      </c>
      <c r="J5" s="16">
        <f>(400/12)*1</f>
        <v>33.333333333333336</v>
      </c>
      <c r="K5" s="16">
        <v>100.2</v>
      </c>
      <c r="L5" s="16">
        <v>0</v>
      </c>
      <c r="M5" s="16">
        <f aca="true" t="shared" si="1" ref="M5:M68">SUM(I5:L5)</f>
        <v>166.86666666666667</v>
      </c>
    </row>
    <row r="6" spans="1:13" s="1" customFormat="1" ht="31.5" customHeight="1">
      <c r="A6" s="13">
        <v>2</v>
      </c>
      <c r="B6" s="57" t="s">
        <v>309</v>
      </c>
      <c r="C6" s="62" t="s">
        <v>244</v>
      </c>
      <c r="D6" s="12" t="s">
        <v>24</v>
      </c>
      <c r="E6" s="13" t="s">
        <v>171</v>
      </c>
      <c r="F6" s="67" t="s">
        <v>390</v>
      </c>
      <c r="G6" s="16">
        <v>675</v>
      </c>
      <c r="H6" s="16">
        <f t="shared" si="0"/>
        <v>675</v>
      </c>
      <c r="I6" s="16">
        <f>(G6/12)</f>
        <v>56.25</v>
      </c>
      <c r="J6" s="16">
        <f>(400/12)*1</f>
        <v>33.333333333333336</v>
      </c>
      <c r="K6" s="16">
        <v>0</v>
      </c>
      <c r="L6" s="16">
        <v>0</v>
      </c>
      <c r="M6" s="16">
        <f t="shared" si="1"/>
        <v>89.58333333333334</v>
      </c>
    </row>
    <row r="7" spans="1:13" s="1" customFormat="1" ht="23.25" customHeight="1">
      <c r="A7" s="17">
        <v>3</v>
      </c>
      <c r="B7" s="54" t="s">
        <v>258</v>
      </c>
      <c r="C7" s="56" t="s">
        <v>259</v>
      </c>
      <c r="D7" s="12" t="s">
        <v>24</v>
      </c>
      <c r="E7" s="13" t="s">
        <v>170</v>
      </c>
      <c r="F7" s="67" t="s">
        <v>391</v>
      </c>
      <c r="G7" s="16">
        <v>1670</v>
      </c>
      <c r="H7" s="16">
        <f t="shared" si="0"/>
        <v>1670</v>
      </c>
      <c r="I7" s="16">
        <f>(G7/12)</f>
        <v>139.16666666666666</v>
      </c>
      <c r="J7" s="16">
        <f>(400/12)*1</f>
        <v>33.333333333333336</v>
      </c>
      <c r="K7" s="16">
        <v>0</v>
      </c>
      <c r="L7" s="16">
        <v>0</v>
      </c>
      <c r="M7" s="16">
        <f t="shared" si="1"/>
        <v>172.5</v>
      </c>
    </row>
    <row r="8" spans="1:13" s="1" customFormat="1" ht="29.25" customHeight="1">
      <c r="A8" s="13">
        <v>4</v>
      </c>
      <c r="B8" s="18" t="s">
        <v>70</v>
      </c>
      <c r="C8" s="18" t="s">
        <v>71</v>
      </c>
      <c r="D8" s="12" t="s">
        <v>25</v>
      </c>
      <c r="E8" s="13" t="s">
        <v>154</v>
      </c>
      <c r="F8" s="67" t="s">
        <v>389</v>
      </c>
      <c r="G8" s="47">
        <v>561.63</v>
      </c>
      <c r="H8" s="16">
        <f t="shared" si="0"/>
        <v>561.63</v>
      </c>
      <c r="I8" s="16">
        <f>(G8/12)</f>
        <v>46.8025</v>
      </c>
      <c r="J8" s="16">
        <f>(400/12)*1</f>
        <v>33.333333333333336</v>
      </c>
      <c r="K8" s="16">
        <v>140.4</v>
      </c>
      <c r="L8" s="16">
        <v>0</v>
      </c>
      <c r="M8" s="16">
        <f t="shared" si="1"/>
        <v>220.53583333333336</v>
      </c>
    </row>
    <row r="9" spans="1:78" s="1" customFormat="1" ht="23.25" customHeight="1">
      <c r="A9" s="17">
        <v>5</v>
      </c>
      <c r="B9" s="12" t="s">
        <v>380</v>
      </c>
      <c r="C9" s="12" t="s">
        <v>369</v>
      </c>
      <c r="D9" s="12" t="s">
        <v>169</v>
      </c>
      <c r="E9" s="13" t="s">
        <v>158</v>
      </c>
      <c r="F9" s="67" t="s">
        <v>392</v>
      </c>
      <c r="G9" s="16">
        <v>400</v>
      </c>
      <c r="H9" s="16">
        <f t="shared" si="0"/>
        <v>400</v>
      </c>
      <c r="I9" s="16">
        <v>0</v>
      </c>
      <c r="J9" s="16">
        <v>0</v>
      </c>
      <c r="K9" s="16">
        <v>0</v>
      </c>
      <c r="L9" s="16">
        <v>0</v>
      </c>
      <c r="M9" s="16">
        <f t="shared" si="1"/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1" customFormat="1" ht="30" customHeight="1">
      <c r="A10" s="13">
        <v>6</v>
      </c>
      <c r="B10" s="32" t="s">
        <v>72</v>
      </c>
      <c r="C10" s="33" t="s">
        <v>73</v>
      </c>
      <c r="D10" s="12" t="s">
        <v>25</v>
      </c>
      <c r="E10" s="13" t="s">
        <v>154</v>
      </c>
      <c r="F10" s="67" t="s">
        <v>389</v>
      </c>
      <c r="G10" s="47">
        <v>548.51</v>
      </c>
      <c r="H10" s="16">
        <f t="shared" si="0"/>
        <v>548.51</v>
      </c>
      <c r="I10" s="16">
        <f aca="true" t="shared" si="2" ref="I10:I41">(G10/12)</f>
        <v>45.70916666666667</v>
      </c>
      <c r="J10" s="16">
        <f aca="true" t="shared" si="3" ref="J10:J41">(400/12)*1</f>
        <v>33.333333333333336</v>
      </c>
      <c r="K10" s="16">
        <v>0</v>
      </c>
      <c r="L10" s="16">
        <v>0</v>
      </c>
      <c r="M10" s="16">
        <f t="shared" si="1"/>
        <v>79.0425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s="1" customFormat="1" ht="30" customHeight="1">
      <c r="A11" s="17">
        <v>7</v>
      </c>
      <c r="B11" s="23" t="s">
        <v>209</v>
      </c>
      <c r="C11" s="52" t="s">
        <v>57</v>
      </c>
      <c r="D11" s="12" t="s">
        <v>25</v>
      </c>
      <c r="E11" s="13" t="s">
        <v>154</v>
      </c>
      <c r="F11" s="67" t="s">
        <v>389</v>
      </c>
      <c r="G11" s="47">
        <v>400</v>
      </c>
      <c r="H11" s="16">
        <f t="shared" si="0"/>
        <v>400</v>
      </c>
      <c r="I11" s="16">
        <f t="shared" si="2"/>
        <v>33.333333333333336</v>
      </c>
      <c r="J11" s="16">
        <f t="shared" si="3"/>
        <v>33.333333333333336</v>
      </c>
      <c r="K11" s="16">
        <v>83.5</v>
      </c>
      <c r="L11" s="16">
        <v>0</v>
      </c>
      <c r="M11" s="16">
        <f t="shared" si="1"/>
        <v>150.16666666666669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s="1" customFormat="1" ht="27.75" customHeight="1">
      <c r="A12" s="13">
        <v>8</v>
      </c>
      <c r="B12" s="26" t="s">
        <v>48</v>
      </c>
      <c r="C12" s="27" t="s">
        <v>49</v>
      </c>
      <c r="D12" s="12" t="s">
        <v>25</v>
      </c>
      <c r="E12" s="13" t="s">
        <v>153</v>
      </c>
      <c r="F12" s="67" t="s">
        <v>389</v>
      </c>
      <c r="G12" s="47">
        <v>833.45</v>
      </c>
      <c r="H12" s="16">
        <f t="shared" si="0"/>
        <v>833.45</v>
      </c>
      <c r="I12" s="16">
        <f t="shared" si="2"/>
        <v>69.45416666666667</v>
      </c>
      <c r="J12" s="16">
        <f t="shared" si="3"/>
        <v>33.333333333333336</v>
      </c>
      <c r="K12" s="16">
        <v>0</v>
      </c>
      <c r="L12" s="16">
        <v>0</v>
      </c>
      <c r="M12" s="16">
        <f t="shared" si="1"/>
        <v>102.7875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s="1" customFormat="1" ht="27.75" customHeight="1">
      <c r="A13" s="17">
        <v>9</v>
      </c>
      <c r="B13" s="18" t="s">
        <v>268</v>
      </c>
      <c r="C13" s="51" t="s">
        <v>269</v>
      </c>
      <c r="D13" s="12" t="s">
        <v>24</v>
      </c>
      <c r="E13" s="13" t="s">
        <v>170</v>
      </c>
      <c r="F13" s="67" t="s">
        <v>393</v>
      </c>
      <c r="G13" s="16">
        <v>1200</v>
      </c>
      <c r="H13" s="16">
        <f t="shared" si="0"/>
        <v>1200</v>
      </c>
      <c r="I13" s="16">
        <f t="shared" si="2"/>
        <v>100</v>
      </c>
      <c r="J13" s="16">
        <f t="shared" si="3"/>
        <v>33.333333333333336</v>
      </c>
      <c r="K13" s="16">
        <v>0</v>
      </c>
      <c r="L13" s="16">
        <v>0</v>
      </c>
      <c r="M13" s="16">
        <f t="shared" si="1"/>
        <v>133.33333333333334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s="1" customFormat="1" ht="29.25" customHeight="1">
      <c r="A14" s="13">
        <v>10</v>
      </c>
      <c r="B14" s="18" t="s">
        <v>307</v>
      </c>
      <c r="C14" s="39" t="s">
        <v>308</v>
      </c>
      <c r="D14" s="12" t="s">
        <v>24</v>
      </c>
      <c r="E14" s="13" t="s">
        <v>171</v>
      </c>
      <c r="F14" s="67" t="s">
        <v>394</v>
      </c>
      <c r="G14" s="16">
        <v>775</v>
      </c>
      <c r="H14" s="16">
        <f t="shared" si="0"/>
        <v>775</v>
      </c>
      <c r="I14" s="16">
        <f t="shared" si="2"/>
        <v>64.58333333333333</v>
      </c>
      <c r="J14" s="16">
        <f t="shared" si="3"/>
        <v>33.333333333333336</v>
      </c>
      <c r="K14" s="16">
        <v>0</v>
      </c>
      <c r="L14" s="16">
        <v>0</v>
      </c>
      <c r="M14" s="16">
        <f t="shared" si="1"/>
        <v>97.91666666666666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s="1" customFormat="1" ht="23.25" customHeight="1">
      <c r="A15" s="17">
        <v>11</v>
      </c>
      <c r="B15" s="20" t="s">
        <v>159</v>
      </c>
      <c r="C15" s="19" t="s">
        <v>29</v>
      </c>
      <c r="D15" s="12" t="s">
        <v>25</v>
      </c>
      <c r="E15" s="15" t="s">
        <v>152</v>
      </c>
      <c r="F15" s="67" t="s">
        <v>389</v>
      </c>
      <c r="G15" s="49">
        <v>590</v>
      </c>
      <c r="H15" s="16">
        <f t="shared" si="0"/>
        <v>590</v>
      </c>
      <c r="I15" s="16">
        <f t="shared" si="2"/>
        <v>49.166666666666664</v>
      </c>
      <c r="J15" s="16">
        <f t="shared" si="3"/>
        <v>33.333333333333336</v>
      </c>
      <c r="K15" s="16">
        <v>0</v>
      </c>
      <c r="L15" s="16">
        <v>24</v>
      </c>
      <c r="M15" s="16">
        <f t="shared" si="1"/>
        <v>106.5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s="1" customFormat="1" ht="23.25" customHeight="1">
      <c r="A16" s="13">
        <v>12</v>
      </c>
      <c r="B16" s="54" t="s">
        <v>229</v>
      </c>
      <c r="C16" s="21" t="s">
        <v>230</v>
      </c>
      <c r="D16" s="12" t="s">
        <v>24</v>
      </c>
      <c r="E16" s="13" t="s">
        <v>170</v>
      </c>
      <c r="F16" s="67" t="s">
        <v>395</v>
      </c>
      <c r="G16" s="16">
        <v>1750</v>
      </c>
      <c r="H16" s="16">
        <f t="shared" si="0"/>
        <v>1750</v>
      </c>
      <c r="I16" s="16">
        <f t="shared" si="2"/>
        <v>145.83333333333334</v>
      </c>
      <c r="J16" s="16">
        <f t="shared" si="3"/>
        <v>33.333333333333336</v>
      </c>
      <c r="K16" s="16">
        <v>0</v>
      </c>
      <c r="L16" s="16">
        <v>0</v>
      </c>
      <c r="M16" s="16">
        <f t="shared" si="1"/>
        <v>179.16666666666669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s="1" customFormat="1" ht="27" customHeight="1">
      <c r="A17" s="17">
        <v>13</v>
      </c>
      <c r="B17" s="18" t="s">
        <v>311</v>
      </c>
      <c r="C17" s="56" t="s">
        <v>312</v>
      </c>
      <c r="D17" s="12" t="s">
        <v>24</v>
      </c>
      <c r="E17" s="13" t="s">
        <v>171</v>
      </c>
      <c r="F17" s="67" t="s">
        <v>396</v>
      </c>
      <c r="G17" s="16">
        <v>2050</v>
      </c>
      <c r="H17" s="16">
        <f t="shared" si="0"/>
        <v>2050</v>
      </c>
      <c r="I17" s="16">
        <f t="shared" si="2"/>
        <v>170.83333333333334</v>
      </c>
      <c r="J17" s="16">
        <f t="shared" si="3"/>
        <v>33.333333333333336</v>
      </c>
      <c r="K17" s="16">
        <v>0</v>
      </c>
      <c r="L17" s="16">
        <v>0</v>
      </c>
      <c r="M17" s="16">
        <f t="shared" si="1"/>
        <v>204.16666666666669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s="1" customFormat="1" ht="32.25" customHeight="1">
      <c r="A18" s="13">
        <v>14</v>
      </c>
      <c r="B18" s="26" t="s">
        <v>257</v>
      </c>
      <c r="C18" s="56" t="s">
        <v>265</v>
      </c>
      <c r="D18" s="12" t="s">
        <v>24</v>
      </c>
      <c r="E18" s="13" t="s">
        <v>170</v>
      </c>
      <c r="F18" s="67" t="s">
        <v>397</v>
      </c>
      <c r="G18" s="16">
        <v>986</v>
      </c>
      <c r="H18" s="16">
        <f t="shared" si="0"/>
        <v>986</v>
      </c>
      <c r="I18" s="16">
        <f t="shared" si="2"/>
        <v>82.16666666666667</v>
      </c>
      <c r="J18" s="16">
        <f t="shared" si="3"/>
        <v>33.333333333333336</v>
      </c>
      <c r="K18" s="16">
        <v>0</v>
      </c>
      <c r="L18" s="16">
        <v>0</v>
      </c>
      <c r="M18" s="16">
        <f t="shared" si="1"/>
        <v>115.5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s="1" customFormat="1" ht="23.25" customHeight="1">
      <c r="A19" s="17">
        <v>15</v>
      </c>
      <c r="B19" s="26" t="s">
        <v>315</v>
      </c>
      <c r="C19" s="20" t="s">
        <v>244</v>
      </c>
      <c r="D19" s="12" t="s">
        <v>24</v>
      </c>
      <c r="E19" s="13" t="s">
        <v>171</v>
      </c>
      <c r="F19" s="67" t="s">
        <v>390</v>
      </c>
      <c r="G19" s="16">
        <v>675</v>
      </c>
      <c r="H19" s="16">
        <f t="shared" si="0"/>
        <v>675</v>
      </c>
      <c r="I19" s="16">
        <f t="shared" si="2"/>
        <v>56.25</v>
      </c>
      <c r="J19" s="16">
        <f t="shared" si="3"/>
        <v>33.333333333333336</v>
      </c>
      <c r="K19" s="16">
        <v>0</v>
      </c>
      <c r="L19" s="16">
        <v>0</v>
      </c>
      <c r="M19" s="16">
        <f t="shared" si="1"/>
        <v>89.58333333333334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s="1" customFormat="1" ht="23.25" customHeight="1">
      <c r="A20" s="13">
        <v>16</v>
      </c>
      <c r="B20" s="23" t="s">
        <v>213</v>
      </c>
      <c r="C20" s="52" t="s">
        <v>214</v>
      </c>
      <c r="D20" s="12" t="s">
        <v>25</v>
      </c>
      <c r="E20" s="13" t="s">
        <v>153</v>
      </c>
      <c r="F20" s="67" t="s">
        <v>389</v>
      </c>
      <c r="G20" s="47">
        <v>578</v>
      </c>
      <c r="H20" s="16">
        <f t="shared" si="0"/>
        <v>578</v>
      </c>
      <c r="I20" s="16">
        <f t="shared" si="2"/>
        <v>48.166666666666664</v>
      </c>
      <c r="J20" s="16">
        <f t="shared" si="3"/>
        <v>33.333333333333336</v>
      </c>
      <c r="K20" s="16">
        <v>0</v>
      </c>
      <c r="L20" s="16">
        <v>0</v>
      </c>
      <c r="M20" s="16">
        <f t="shared" si="1"/>
        <v>81.5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s="1" customFormat="1" ht="27.75" customHeight="1">
      <c r="A21" s="17">
        <v>17</v>
      </c>
      <c r="B21" s="23" t="s">
        <v>215</v>
      </c>
      <c r="C21" s="38" t="s">
        <v>216</v>
      </c>
      <c r="D21" s="12" t="s">
        <v>25</v>
      </c>
      <c r="E21" s="13" t="s">
        <v>153</v>
      </c>
      <c r="F21" s="67" t="s">
        <v>389</v>
      </c>
      <c r="G21" s="47">
        <v>575</v>
      </c>
      <c r="H21" s="16">
        <f t="shared" si="0"/>
        <v>575</v>
      </c>
      <c r="I21" s="16">
        <f t="shared" si="2"/>
        <v>47.916666666666664</v>
      </c>
      <c r="J21" s="16">
        <f t="shared" si="3"/>
        <v>33.333333333333336</v>
      </c>
      <c r="K21" s="16">
        <v>0</v>
      </c>
      <c r="L21" s="16">
        <v>0</v>
      </c>
      <c r="M21" s="16">
        <f t="shared" si="1"/>
        <v>81.25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s="1" customFormat="1" ht="29.25" customHeight="1">
      <c r="A22" s="13">
        <v>18</v>
      </c>
      <c r="B22" s="14" t="s">
        <v>33</v>
      </c>
      <c r="C22" s="14" t="s">
        <v>160</v>
      </c>
      <c r="D22" s="12" t="s">
        <v>25</v>
      </c>
      <c r="E22" s="15" t="s">
        <v>152</v>
      </c>
      <c r="F22" s="67" t="s">
        <v>389</v>
      </c>
      <c r="G22" s="47">
        <v>548.51</v>
      </c>
      <c r="H22" s="16">
        <f t="shared" si="0"/>
        <v>548.51</v>
      </c>
      <c r="I22" s="16">
        <f t="shared" si="2"/>
        <v>45.70916666666667</v>
      </c>
      <c r="J22" s="16">
        <f t="shared" si="3"/>
        <v>33.333333333333336</v>
      </c>
      <c r="K22" s="16">
        <v>0</v>
      </c>
      <c r="L22" s="16">
        <v>0</v>
      </c>
      <c r="M22" s="16">
        <f t="shared" si="1"/>
        <v>79.0425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s="1" customFormat="1" ht="23.25" customHeight="1">
      <c r="A23" s="17">
        <v>19</v>
      </c>
      <c r="B23" s="22" t="s">
        <v>74</v>
      </c>
      <c r="C23" s="34" t="s">
        <v>75</v>
      </c>
      <c r="D23" s="12" t="s">
        <v>25</v>
      </c>
      <c r="E23" s="13" t="s">
        <v>154</v>
      </c>
      <c r="F23" s="67" t="s">
        <v>389</v>
      </c>
      <c r="G23" s="47">
        <v>554.3</v>
      </c>
      <c r="H23" s="16">
        <f t="shared" si="0"/>
        <v>554.3</v>
      </c>
      <c r="I23" s="16">
        <f t="shared" si="2"/>
        <v>46.19166666666666</v>
      </c>
      <c r="J23" s="16">
        <f t="shared" si="3"/>
        <v>33.333333333333336</v>
      </c>
      <c r="K23" s="16">
        <v>0</v>
      </c>
      <c r="L23" s="16">
        <v>0</v>
      </c>
      <c r="M23" s="16">
        <f t="shared" si="1"/>
        <v>79.525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s="1" customFormat="1" ht="27" customHeight="1">
      <c r="A24" s="13">
        <v>20</v>
      </c>
      <c r="B24" s="14" t="s">
        <v>105</v>
      </c>
      <c r="C24" s="20" t="s">
        <v>106</v>
      </c>
      <c r="D24" s="12" t="s">
        <v>25</v>
      </c>
      <c r="E24" s="13" t="s">
        <v>153</v>
      </c>
      <c r="F24" s="67" t="s">
        <v>389</v>
      </c>
      <c r="G24" s="47">
        <v>563.87</v>
      </c>
      <c r="H24" s="16">
        <f t="shared" si="0"/>
        <v>563.87</v>
      </c>
      <c r="I24" s="16">
        <f t="shared" si="2"/>
        <v>46.98916666666667</v>
      </c>
      <c r="J24" s="16">
        <f t="shared" si="3"/>
        <v>33.333333333333336</v>
      </c>
      <c r="K24" s="16">
        <v>0</v>
      </c>
      <c r="L24" s="16">
        <v>0</v>
      </c>
      <c r="M24" s="16">
        <f t="shared" si="1"/>
        <v>80.3225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s="1" customFormat="1" ht="23.25" customHeight="1">
      <c r="A25" s="17">
        <v>21</v>
      </c>
      <c r="B25" s="23" t="s">
        <v>217</v>
      </c>
      <c r="C25" s="52" t="s">
        <v>218</v>
      </c>
      <c r="D25" s="12" t="s">
        <v>25</v>
      </c>
      <c r="E25" s="13" t="s">
        <v>153</v>
      </c>
      <c r="F25" s="67" t="s">
        <v>389</v>
      </c>
      <c r="G25" s="47">
        <v>400</v>
      </c>
      <c r="H25" s="16">
        <f t="shared" si="0"/>
        <v>400</v>
      </c>
      <c r="I25" s="16">
        <f t="shared" si="2"/>
        <v>33.333333333333336</v>
      </c>
      <c r="J25" s="16">
        <f t="shared" si="3"/>
        <v>33.333333333333336</v>
      </c>
      <c r="K25" s="16">
        <v>0</v>
      </c>
      <c r="L25" s="16">
        <v>0</v>
      </c>
      <c r="M25" s="16">
        <f t="shared" si="1"/>
        <v>66.66666666666667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s="1" customFormat="1" ht="32.25" customHeight="1">
      <c r="A26" s="13">
        <v>22</v>
      </c>
      <c r="B26" s="26" t="s">
        <v>107</v>
      </c>
      <c r="C26" s="38" t="s">
        <v>162</v>
      </c>
      <c r="D26" s="12" t="s">
        <v>25</v>
      </c>
      <c r="E26" s="13" t="s">
        <v>153</v>
      </c>
      <c r="F26" s="67" t="s">
        <v>389</v>
      </c>
      <c r="G26" s="47">
        <v>566.19</v>
      </c>
      <c r="H26" s="16">
        <f t="shared" si="0"/>
        <v>566.19</v>
      </c>
      <c r="I26" s="16">
        <f t="shared" si="2"/>
        <v>47.182500000000005</v>
      </c>
      <c r="J26" s="16">
        <f t="shared" si="3"/>
        <v>33.333333333333336</v>
      </c>
      <c r="K26" s="16">
        <v>0</v>
      </c>
      <c r="L26" s="16">
        <v>0</v>
      </c>
      <c r="M26" s="16">
        <f t="shared" si="1"/>
        <v>80.51583333333335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s="1" customFormat="1" ht="27" customHeight="1">
      <c r="A27" s="17">
        <v>23</v>
      </c>
      <c r="B27" s="18" t="s">
        <v>182</v>
      </c>
      <c r="C27" s="51" t="s">
        <v>57</v>
      </c>
      <c r="D27" s="12" t="s">
        <v>25</v>
      </c>
      <c r="E27" s="13" t="s">
        <v>153</v>
      </c>
      <c r="F27" s="67" t="s">
        <v>389</v>
      </c>
      <c r="G27" s="48">
        <v>400</v>
      </c>
      <c r="H27" s="16">
        <f t="shared" si="0"/>
        <v>400</v>
      </c>
      <c r="I27" s="16">
        <f t="shared" si="2"/>
        <v>33.333333333333336</v>
      </c>
      <c r="J27" s="16">
        <f t="shared" si="3"/>
        <v>33.333333333333336</v>
      </c>
      <c r="K27" s="16">
        <v>100.2</v>
      </c>
      <c r="L27" s="16">
        <v>0</v>
      </c>
      <c r="M27" s="16">
        <f t="shared" si="1"/>
        <v>166.86666666666667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s="1" customFormat="1" ht="33.75" customHeight="1">
      <c r="A28" s="13">
        <v>24</v>
      </c>
      <c r="B28" s="18" t="s">
        <v>175</v>
      </c>
      <c r="C28" s="51" t="s">
        <v>57</v>
      </c>
      <c r="D28" s="12" t="s">
        <v>25</v>
      </c>
      <c r="E28" s="15" t="s">
        <v>152</v>
      </c>
      <c r="F28" s="67" t="s">
        <v>389</v>
      </c>
      <c r="G28" s="49">
        <v>400</v>
      </c>
      <c r="H28" s="16">
        <f t="shared" si="0"/>
        <v>400</v>
      </c>
      <c r="I28" s="16">
        <f t="shared" si="2"/>
        <v>33.333333333333336</v>
      </c>
      <c r="J28" s="16">
        <f t="shared" si="3"/>
        <v>33.333333333333336</v>
      </c>
      <c r="K28" s="16">
        <v>0</v>
      </c>
      <c r="L28" s="16">
        <v>0</v>
      </c>
      <c r="M28" s="16">
        <f t="shared" si="1"/>
        <v>66.66666666666667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s="1" customFormat="1" ht="23.25" customHeight="1">
      <c r="A29" s="17">
        <v>25</v>
      </c>
      <c r="B29" s="23" t="s">
        <v>210</v>
      </c>
      <c r="C29" s="52" t="s">
        <v>57</v>
      </c>
      <c r="D29" s="12" t="s">
        <v>25</v>
      </c>
      <c r="E29" s="13" t="s">
        <v>153</v>
      </c>
      <c r="F29" s="67" t="s">
        <v>389</v>
      </c>
      <c r="G29" s="47">
        <v>400</v>
      </c>
      <c r="H29" s="16">
        <f t="shared" si="0"/>
        <v>400</v>
      </c>
      <c r="I29" s="16">
        <f t="shared" si="2"/>
        <v>33.333333333333336</v>
      </c>
      <c r="J29" s="16">
        <f t="shared" si="3"/>
        <v>33.333333333333336</v>
      </c>
      <c r="K29" s="16">
        <v>0</v>
      </c>
      <c r="L29" s="16">
        <v>0</v>
      </c>
      <c r="M29" s="16">
        <f t="shared" si="1"/>
        <v>66.66666666666667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s="1" customFormat="1" ht="27" customHeight="1">
      <c r="A30" s="13">
        <v>26</v>
      </c>
      <c r="B30" s="54" t="s">
        <v>301</v>
      </c>
      <c r="C30" s="39" t="s">
        <v>302</v>
      </c>
      <c r="D30" s="12" t="s">
        <v>24</v>
      </c>
      <c r="E30" s="13" t="s">
        <v>171</v>
      </c>
      <c r="F30" s="67" t="s">
        <v>396</v>
      </c>
      <c r="G30" s="16">
        <v>2050</v>
      </c>
      <c r="H30" s="16">
        <f t="shared" si="0"/>
        <v>2050</v>
      </c>
      <c r="I30" s="16">
        <f t="shared" si="2"/>
        <v>170.83333333333334</v>
      </c>
      <c r="J30" s="16">
        <f t="shared" si="3"/>
        <v>33.333333333333336</v>
      </c>
      <c r="K30" s="16">
        <v>0</v>
      </c>
      <c r="L30" s="16">
        <v>0</v>
      </c>
      <c r="M30" s="16">
        <f t="shared" si="1"/>
        <v>204.16666666666669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s="1" customFormat="1" ht="30" customHeight="1">
      <c r="A31" s="17">
        <v>27</v>
      </c>
      <c r="B31" s="18" t="s">
        <v>250</v>
      </c>
      <c r="C31" s="39" t="s">
        <v>251</v>
      </c>
      <c r="D31" s="12" t="s">
        <v>24</v>
      </c>
      <c r="E31" s="13" t="s">
        <v>170</v>
      </c>
      <c r="F31" s="67" t="s">
        <v>396</v>
      </c>
      <c r="G31" s="16">
        <v>2050</v>
      </c>
      <c r="H31" s="16">
        <f t="shared" si="0"/>
        <v>2050</v>
      </c>
      <c r="I31" s="16">
        <f t="shared" si="2"/>
        <v>170.83333333333334</v>
      </c>
      <c r="J31" s="16">
        <f t="shared" si="3"/>
        <v>33.333333333333336</v>
      </c>
      <c r="K31" s="16">
        <v>0</v>
      </c>
      <c r="L31" s="16">
        <v>0</v>
      </c>
      <c r="M31" s="16">
        <f t="shared" si="1"/>
        <v>204.16666666666669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s="1" customFormat="1" ht="23.25" customHeight="1">
      <c r="A32" s="13">
        <v>28</v>
      </c>
      <c r="B32" s="26" t="s">
        <v>76</v>
      </c>
      <c r="C32" s="19" t="s">
        <v>77</v>
      </c>
      <c r="D32" s="12" t="s">
        <v>25</v>
      </c>
      <c r="E32" s="13" t="s">
        <v>154</v>
      </c>
      <c r="F32" s="67" t="s">
        <v>389</v>
      </c>
      <c r="G32" s="47">
        <v>769.11</v>
      </c>
      <c r="H32" s="16">
        <f t="shared" si="0"/>
        <v>769.11</v>
      </c>
      <c r="I32" s="16">
        <f t="shared" si="2"/>
        <v>64.0925</v>
      </c>
      <c r="J32" s="16">
        <f t="shared" si="3"/>
        <v>33.333333333333336</v>
      </c>
      <c r="K32" s="16">
        <v>0</v>
      </c>
      <c r="L32" s="16">
        <v>0</v>
      </c>
      <c r="M32" s="16">
        <f t="shared" si="1"/>
        <v>97.42583333333334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s="1" customFormat="1" ht="30.75" customHeight="1">
      <c r="A33" s="17">
        <v>29</v>
      </c>
      <c r="B33" s="57" t="s">
        <v>291</v>
      </c>
      <c r="C33" s="62" t="s">
        <v>292</v>
      </c>
      <c r="D33" s="12" t="s">
        <v>24</v>
      </c>
      <c r="E33" s="13" t="s">
        <v>171</v>
      </c>
      <c r="F33" s="67" t="s">
        <v>390</v>
      </c>
      <c r="G33" s="16">
        <v>675</v>
      </c>
      <c r="H33" s="16">
        <f t="shared" si="0"/>
        <v>675</v>
      </c>
      <c r="I33" s="16">
        <f t="shared" si="2"/>
        <v>56.25</v>
      </c>
      <c r="J33" s="16">
        <f t="shared" si="3"/>
        <v>33.333333333333336</v>
      </c>
      <c r="K33" s="16">
        <v>0</v>
      </c>
      <c r="L33" s="16">
        <v>0</v>
      </c>
      <c r="M33" s="16">
        <f t="shared" si="1"/>
        <v>89.58333333333334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s="1" customFormat="1" ht="23.25" customHeight="1">
      <c r="A34" s="13">
        <v>30</v>
      </c>
      <c r="B34" s="26" t="s">
        <v>243</v>
      </c>
      <c r="C34" s="26" t="s">
        <v>244</v>
      </c>
      <c r="D34" s="12" t="s">
        <v>24</v>
      </c>
      <c r="E34" s="13" t="s">
        <v>170</v>
      </c>
      <c r="F34" s="67" t="s">
        <v>390</v>
      </c>
      <c r="G34" s="16">
        <v>675</v>
      </c>
      <c r="H34" s="16">
        <f t="shared" si="0"/>
        <v>675</v>
      </c>
      <c r="I34" s="16">
        <f t="shared" si="2"/>
        <v>56.25</v>
      </c>
      <c r="J34" s="16">
        <f t="shared" si="3"/>
        <v>33.333333333333336</v>
      </c>
      <c r="K34" s="16">
        <v>0</v>
      </c>
      <c r="L34" s="16">
        <v>0</v>
      </c>
      <c r="M34" s="16">
        <f t="shared" si="1"/>
        <v>89.58333333333334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s="1" customFormat="1" ht="23.25" customHeight="1">
      <c r="A35" s="17">
        <v>31</v>
      </c>
      <c r="B35" s="26" t="s">
        <v>376</v>
      </c>
      <c r="C35" s="27" t="s">
        <v>49</v>
      </c>
      <c r="D35" s="12" t="s">
        <v>25</v>
      </c>
      <c r="E35" s="13" t="s">
        <v>153</v>
      </c>
      <c r="F35" s="67" t="s">
        <v>389</v>
      </c>
      <c r="G35" s="47">
        <v>810.27</v>
      </c>
      <c r="H35" s="16">
        <f t="shared" si="0"/>
        <v>810.27</v>
      </c>
      <c r="I35" s="16">
        <f t="shared" si="2"/>
        <v>67.5225</v>
      </c>
      <c r="J35" s="16">
        <f t="shared" si="3"/>
        <v>33.333333333333336</v>
      </c>
      <c r="K35" s="16">
        <v>0</v>
      </c>
      <c r="L35" s="16">
        <v>0</v>
      </c>
      <c r="M35" s="16">
        <f t="shared" si="1"/>
        <v>100.85583333333332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s="1" customFormat="1" ht="23.25" customHeight="1">
      <c r="A36" s="13">
        <v>32</v>
      </c>
      <c r="B36" s="18" t="s">
        <v>276</v>
      </c>
      <c r="C36" s="56" t="s">
        <v>277</v>
      </c>
      <c r="D36" s="12" t="s">
        <v>24</v>
      </c>
      <c r="E36" s="13" t="s">
        <v>170</v>
      </c>
      <c r="F36" s="67" t="s">
        <v>398</v>
      </c>
      <c r="G36" s="16">
        <v>622</v>
      </c>
      <c r="H36" s="16">
        <f t="shared" si="0"/>
        <v>622</v>
      </c>
      <c r="I36" s="16">
        <f t="shared" si="2"/>
        <v>51.833333333333336</v>
      </c>
      <c r="J36" s="16">
        <f t="shared" si="3"/>
        <v>33.333333333333336</v>
      </c>
      <c r="K36" s="16">
        <v>0</v>
      </c>
      <c r="L36" s="16">
        <v>0</v>
      </c>
      <c r="M36" s="16">
        <f t="shared" si="1"/>
        <v>85.16666666666667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s="1" customFormat="1" ht="23.25" customHeight="1">
      <c r="A37" s="17">
        <v>33</v>
      </c>
      <c r="B37" s="20" t="s">
        <v>108</v>
      </c>
      <c r="C37" s="20" t="s">
        <v>109</v>
      </c>
      <c r="D37" s="12" t="s">
        <v>25</v>
      </c>
      <c r="E37" s="13" t="s">
        <v>153</v>
      </c>
      <c r="F37" s="67" t="s">
        <v>389</v>
      </c>
      <c r="G37" s="48">
        <v>685.76</v>
      </c>
      <c r="H37" s="16">
        <f t="shared" si="0"/>
        <v>685.76</v>
      </c>
      <c r="I37" s="16">
        <f t="shared" si="2"/>
        <v>57.14666666666667</v>
      </c>
      <c r="J37" s="16">
        <f t="shared" si="3"/>
        <v>33.333333333333336</v>
      </c>
      <c r="K37" s="16">
        <v>0</v>
      </c>
      <c r="L37" s="16">
        <v>0</v>
      </c>
      <c r="M37" s="16">
        <f t="shared" si="1"/>
        <v>90.48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s="1" customFormat="1" ht="30.75" customHeight="1">
      <c r="A38" s="13">
        <v>34</v>
      </c>
      <c r="B38" s="18" t="s">
        <v>299</v>
      </c>
      <c r="C38" s="51" t="s">
        <v>300</v>
      </c>
      <c r="D38" s="12" t="s">
        <v>24</v>
      </c>
      <c r="E38" s="13" t="s">
        <v>171</v>
      </c>
      <c r="F38" s="67" t="s">
        <v>393</v>
      </c>
      <c r="G38" s="16">
        <v>1200</v>
      </c>
      <c r="H38" s="16">
        <f t="shared" si="0"/>
        <v>1200</v>
      </c>
      <c r="I38" s="16">
        <f t="shared" si="2"/>
        <v>100</v>
      </c>
      <c r="J38" s="16">
        <f t="shared" si="3"/>
        <v>33.333333333333336</v>
      </c>
      <c r="K38" s="16">
        <v>0</v>
      </c>
      <c r="L38" s="16">
        <v>0</v>
      </c>
      <c r="M38" s="16">
        <f t="shared" si="1"/>
        <v>133.33333333333334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s="1" customFormat="1" ht="27" customHeight="1">
      <c r="A39" s="17">
        <v>35</v>
      </c>
      <c r="B39" s="21" t="s">
        <v>231</v>
      </c>
      <c r="C39" s="21" t="s">
        <v>230</v>
      </c>
      <c r="D39" s="12" t="s">
        <v>24</v>
      </c>
      <c r="E39" s="13" t="s">
        <v>170</v>
      </c>
      <c r="F39" s="67" t="s">
        <v>395</v>
      </c>
      <c r="G39" s="16">
        <v>1750</v>
      </c>
      <c r="H39" s="16">
        <f t="shared" si="0"/>
        <v>1750</v>
      </c>
      <c r="I39" s="16">
        <f t="shared" si="2"/>
        <v>145.83333333333334</v>
      </c>
      <c r="J39" s="16">
        <f t="shared" si="3"/>
        <v>33.333333333333336</v>
      </c>
      <c r="K39" s="16">
        <v>0</v>
      </c>
      <c r="L39" s="16">
        <v>0</v>
      </c>
      <c r="M39" s="16">
        <f t="shared" si="1"/>
        <v>179.16666666666669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s="1" customFormat="1" ht="28.5" customHeight="1">
      <c r="A40" s="13">
        <v>36</v>
      </c>
      <c r="B40" s="28" t="s">
        <v>78</v>
      </c>
      <c r="C40" s="29" t="s">
        <v>77</v>
      </c>
      <c r="D40" s="12" t="s">
        <v>25</v>
      </c>
      <c r="E40" s="13" t="s">
        <v>154</v>
      </c>
      <c r="F40" s="67" t="s">
        <v>389</v>
      </c>
      <c r="G40" s="47">
        <v>618.09</v>
      </c>
      <c r="H40" s="16">
        <f t="shared" si="0"/>
        <v>618.09</v>
      </c>
      <c r="I40" s="16">
        <f t="shared" si="2"/>
        <v>51.5075</v>
      </c>
      <c r="J40" s="16">
        <f t="shared" si="3"/>
        <v>33.333333333333336</v>
      </c>
      <c r="K40" s="16">
        <v>0</v>
      </c>
      <c r="L40" s="16">
        <v>0</v>
      </c>
      <c r="M40" s="16">
        <f t="shared" si="1"/>
        <v>84.84083333333334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s="1" customFormat="1" ht="29.25" customHeight="1">
      <c r="A41" s="17">
        <v>37</v>
      </c>
      <c r="B41" s="26" t="s">
        <v>110</v>
      </c>
      <c r="C41" s="26" t="s">
        <v>111</v>
      </c>
      <c r="D41" s="12" t="s">
        <v>25</v>
      </c>
      <c r="E41" s="13" t="s">
        <v>153</v>
      </c>
      <c r="F41" s="67" t="s">
        <v>389</v>
      </c>
      <c r="G41" s="47">
        <v>400</v>
      </c>
      <c r="H41" s="16">
        <f t="shared" si="0"/>
        <v>400</v>
      </c>
      <c r="I41" s="16">
        <f t="shared" si="2"/>
        <v>33.333333333333336</v>
      </c>
      <c r="J41" s="16">
        <f t="shared" si="3"/>
        <v>33.333333333333336</v>
      </c>
      <c r="K41" s="16">
        <v>0</v>
      </c>
      <c r="L41" s="16">
        <v>0</v>
      </c>
      <c r="M41" s="16">
        <f t="shared" si="1"/>
        <v>66.66666666666667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s="1" customFormat="1" ht="28.5" customHeight="1">
      <c r="A42" s="13">
        <v>38</v>
      </c>
      <c r="B42" s="26" t="s">
        <v>79</v>
      </c>
      <c r="C42" s="29" t="s">
        <v>77</v>
      </c>
      <c r="D42" s="12" t="s">
        <v>25</v>
      </c>
      <c r="E42" s="13" t="s">
        <v>154</v>
      </c>
      <c r="F42" s="67" t="s">
        <v>389</v>
      </c>
      <c r="G42" s="47">
        <v>693.74</v>
      </c>
      <c r="H42" s="16">
        <f t="shared" si="0"/>
        <v>693.74</v>
      </c>
      <c r="I42" s="16">
        <f aca="true" t="shared" si="4" ref="I42:I78">(G42/12)</f>
        <v>57.81166666666667</v>
      </c>
      <c r="J42" s="16">
        <f aca="true" t="shared" si="5" ref="J42:J78">(400/12)*1</f>
        <v>33.333333333333336</v>
      </c>
      <c r="K42" s="16">
        <v>0</v>
      </c>
      <c r="L42" s="16">
        <v>0</v>
      </c>
      <c r="M42" s="16">
        <f t="shared" si="1"/>
        <v>91.14500000000001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s="1" customFormat="1" ht="29.25" customHeight="1">
      <c r="A43" s="17">
        <v>39</v>
      </c>
      <c r="B43" s="12" t="s">
        <v>155</v>
      </c>
      <c r="C43" s="12" t="s">
        <v>57</v>
      </c>
      <c r="D43" s="12" t="s">
        <v>25</v>
      </c>
      <c r="E43" s="13" t="s">
        <v>156</v>
      </c>
      <c r="F43" s="67" t="s">
        <v>389</v>
      </c>
      <c r="G43" s="16">
        <v>400</v>
      </c>
      <c r="H43" s="16">
        <f t="shared" si="0"/>
        <v>400</v>
      </c>
      <c r="I43" s="16">
        <f t="shared" si="4"/>
        <v>33.333333333333336</v>
      </c>
      <c r="J43" s="16">
        <f t="shared" si="5"/>
        <v>33.333333333333336</v>
      </c>
      <c r="K43" s="16">
        <v>0</v>
      </c>
      <c r="L43" s="16">
        <v>0</v>
      </c>
      <c r="M43" s="16">
        <f t="shared" si="1"/>
        <v>66.66666666666667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s="1" customFormat="1" ht="23.25" customHeight="1">
      <c r="A44" s="13">
        <v>40</v>
      </c>
      <c r="B44" s="28" t="s">
        <v>50</v>
      </c>
      <c r="C44" s="29" t="s">
        <v>51</v>
      </c>
      <c r="D44" s="12" t="s">
        <v>25</v>
      </c>
      <c r="E44" s="13" t="s">
        <v>153</v>
      </c>
      <c r="F44" s="67" t="s">
        <v>389</v>
      </c>
      <c r="G44" s="47">
        <v>439.91</v>
      </c>
      <c r="H44" s="16">
        <f t="shared" si="0"/>
        <v>439.91</v>
      </c>
      <c r="I44" s="16">
        <f t="shared" si="4"/>
        <v>36.65916666666667</v>
      </c>
      <c r="J44" s="16">
        <f t="shared" si="5"/>
        <v>33.333333333333336</v>
      </c>
      <c r="K44" s="16">
        <v>0</v>
      </c>
      <c r="L44" s="16">
        <v>0</v>
      </c>
      <c r="M44" s="16">
        <f t="shared" si="1"/>
        <v>69.9925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s="1" customFormat="1" ht="23.25" customHeight="1">
      <c r="A45" s="17">
        <v>41</v>
      </c>
      <c r="B45" s="54" t="s">
        <v>238</v>
      </c>
      <c r="C45" s="25" t="s">
        <v>239</v>
      </c>
      <c r="D45" s="12" t="s">
        <v>24</v>
      </c>
      <c r="E45" s="13" t="s">
        <v>170</v>
      </c>
      <c r="F45" s="67" t="s">
        <v>399</v>
      </c>
      <c r="G45" s="16">
        <v>733</v>
      </c>
      <c r="H45" s="16">
        <f t="shared" si="0"/>
        <v>733</v>
      </c>
      <c r="I45" s="16">
        <f t="shared" si="4"/>
        <v>61.083333333333336</v>
      </c>
      <c r="J45" s="16">
        <f t="shared" si="5"/>
        <v>33.333333333333336</v>
      </c>
      <c r="K45" s="16">
        <v>0</v>
      </c>
      <c r="L45" s="16">
        <v>0</v>
      </c>
      <c r="M45" s="16">
        <f t="shared" si="1"/>
        <v>94.41666666666667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s="1" customFormat="1" ht="23.25" customHeight="1">
      <c r="A46" s="13">
        <v>42</v>
      </c>
      <c r="B46" s="26" t="s">
        <v>52</v>
      </c>
      <c r="C46" s="27" t="s">
        <v>49</v>
      </c>
      <c r="D46" s="12" t="s">
        <v>25</v>
      </c>
      <c r="E46" s="13" t="s">
        <v>153</v>
      </c>
      <c r="F46" s="67" t="s">
        <v>389</v>
      </c>
      <c r="G46" s="47">
        <v>613.7</v>
      </c>
      <c r="H46" s="16">
        <f t="shared" si="0"/>
        <v>613.7</v>
      </c>
      <c r="I46" s="16">
        <f t="shared" si="4"/>
        <v>51.14166666666667</v>
      </c>
      <c r="J46" s="16">
        <f t="shared" si="5"/>
        <v>33.333333333333336</v>
      </c>
      <c r="K46" s="16">
        <v>0</v>
      </c>
      <c r="L46" s="16">
        <v>0</v>
      </c>
      <c r="M46" s="16">
        <f t="shared" si="1"/>
        <v>84.47500000000001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s="1" customFormat="1" ht="23.25" customHeight="1">
      <c r="A47" s="17">
        <v>43</v>
      </c>
      <c r="B47" s="25" t="s">
        <v>334</v>
      </c>
      <c r="C47" s="14" t="s">
        <v>166</v>
      </c>
      <c r="D47" s="12" t="s">
        <v>168</v>
      </c>
      <c r="E47" s="13" t="s">
        <v>156</v>
      </c>
      <c r="F47" s="67" t="s">
        <v>392</v>
      </c>
      <c r="G47" s="16">
        <v>400</v>
      </c>
      <c r="H47" s="16">
        <f t="shared" si="0"/>
        <v>400</v>
      </c>
      <c r="I47" s="16">
        <f t="shared" si="4"/>
        <v>33.333333333333336</v>
      </c>
      <c r="J47" s="16">
        <f t="shared" si="5"/>
        <v>33.333333333333336</v>
      </c>
      <c r="K47" s="16">
        <v>0</v>
      </c>
      <c r="L47" s="16">
        <v>0</v>
      </c>
      <c r="M47" s="16">
        <f t="shared" si="1"/>
        <v>66.66666666666667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s="1" customFormat="1" ht="29.25" customHeight="1">
      <c r="A48" s="13">
        <v>44</v>
      </c>
      <c r="B48" s="26" t="s">
        <v>53</v>
      </c>
      <c r="C48" s="27" t="s">
        <v>49</v>
      </c>
      <c r="D48" s="12" t="s">
        <v>25</v>
      </c>
      <c r="E48" s="13" t="s">
        <v>153</v>
      </c>
      <c r="F48" s="67" t="s">
        <v>389</v>
      </c>
      <c r="G48" s="47">
        <v>593.97</v>
      </c>
      <c r="H48" s="16">
        <f t="shared" si="0"/>
        <v>593.97</v>
      </c>
      <c r="I48" s="16">
        <f t="shared" si="4"/>
        <v>49.4975</v>
      </c>
      <c r="J48" s="16">
        <f t="shared" si="5"/>
        <v>33.333333333333336</v>
      </c>
      <c r="K48" s="16">
        <v>0</v>
      </c>
      <c r="L48" s="16">
        <v>0</v>
      </c>
      <c r="M48" s="16">
        <f t="shared" si="1"/>
        <v>82.83083333333335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s="1" customFormat="1" ht="29.25" customHeight="1">
      <c r="A49" s="17">
        <v>45</v>
      </c>
      <c r="B49" s="18" t="s">
        <v>112</v>
      </c>
      <c r="C49" s="26" t="s">
        <v>111</v>
      </c>
      <c r="D49" s="12" t="s">
        <v>25</v>
      </c>
      <c r="E49" s="13" t="s">
        <v>153</v>
      </c>
      <c r="F49" s="67" t="s">
        <v>389</v>
      </c>
      <c r="G49" s="47">
        <v>400</v>
      </c>
      <c r="H49" s="16">
        <f t="shared" si="0"/>
        <v>400</v>
      </c>
      <c r="I49" s="16">
        <f t="shared" si="4"/>
        <v>33.333333333333336</v>
      </c>
      <c r="J49" s="16">
        <f t="shared" si="5"/>
        <v>33.333333333333336</v>
      </c>
      <c r="K49" s="16">
        <v>0</v>
      </c>
      <c r="L49" s="16">
        <v>0</v>
      </c>
      <c r="M49" s="16">
        <f t="shared" si="1"/>
        <v>66.66666666666667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s="1" customFormat="1" ht="23.25" customHeight="1">
      <c r="A50" s="13">
        <v>46</v>
      </c>
      <c r="B50" s="26" t="s">
        <v>97</v>
      </c>
      <c r="C50" s="27" t="s">
        <v>98</v>
      </c>
      <c r="D50" s="12" t="s">
        <v>25</v>
      </c>
      <c r="E50" s="13" t="s">
        <v>153</v>
      </c>
      <c r="F50" s="67" t="s">
        <v>389</v>
      </c>
      <c r="G50" s="47">
        <v>555.46</v>
      </c>
      <c r="H50" s="16">
        <f t="shared" si="0"/>
        <v>555.46</v>
      </c>
      <c r="I50" s="16">
        <f t="shared" si="4"/>
        <v>46.288333333333334</v>
      </c>
      <c r="J50" s="16">
        <f t="shared" si="5"/>
        <v>33.333333333333336</v>
      </c>
      <c r="K50" s="16">
        <v>0</v>
      </c>
      <c r="L50" s="16">
        <v>0</v>
      </c>
      <c r="M50" s="16">
        <f t="shared" si="1"/>
        <v>79.62166666666667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s="1" customFormat="1" ht="23.25" customHeight="1">
      <c r="A51" s="17">
        <v>47</v>
      </c>
      <c r="B51" s="26" t="s">
        <v>197</v>
      </c>
      <c r="C51" s="29" t="s">
        <v>198</v>
      </c>
      <c r="D51" s="12" t="s">
        <v>25</v>
      </c>
      <c r="E51" s="13" t="s">
        <v>154</v>
      </c>
      <c r="F51" s="67" t="s">
        <v>389</v>
      </c>
      <c r="G51" s="47">
        <v>400</v>
      </c>
      <c r="H51" s="16">
        <f t="shared" si="0"/>
        <v>400</v>
      </c>
      <c r="I51" s="16">
        <f t="shared" si="4"/>
        <v>33.333333333333336</v>
      </c>
      <c r="J51" s="16">
        <f t="shared" si="5"/>
        <v>33.333333333333336</v>
      </c>
      <c r="K51" s="16">
        <v>0</v>
      </c>
      <c r="L51" s="16">
        <v>0</v>
      </c>
      <c r="M51" s="16">
        <f t="shared" si="1"/>
        <v>66.66666666666667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s="1" customFormat="1" ht="23.25" customHeight="1">
      <c r="A52" s="13">
        <v>48</v>
      </c>
      <c r="B52" s="18" t="s">
        <v>113</v>
      </c>
      <c r="C52" s="39" t="s">
        <v>114</v>
      </c>
      <c r="D52" s="12" t="s">
        <v>25</v>
      </c>
      <c r="E52" s="13" t="s">
        <v>153</v>
      </c>
      <c r="F52" s="67" t="s">
        <v>389</v>
      </c>
      <c r="G52" s="48">
        <v>642</v>
      </c>
      <c r="H52" s="16">
        <f t="shared" si="0"/>
        <v>642</v>
      </c>
      <c r="I52" s="16">
        <f t="shared" si="4"/>
        <v>53.5</v>
      </c>
      <c r="J52" s="16">
        <f t="shared" si="5"/>
        <v>33.333333333333336</v>
      </c>
      <c r="K52" s="16">
        <v>0</v>
      </c>
      <c r="L52" s="16">
        <v>0</v>
      </c>
      <c r="M52" s="16">
        <f t="shared" si="1"/>
        <v>86.83333333333334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s="1" customFormat="1" ht="23.25" customHeight="1">
      <c r="A53" s="17">
        <v>49</v>
      </c>
      <c r="B53" s="18" t="s">
        <v>115</v>
      </c>
      <c r="C53" s="26" t="s">
        <v>111</v>
      </c>
      <c r="D53" s="12" t="s">
        <v>25</v>
      </c>
      <c r="E53" s="13" t="s">
        <v>153</v>
      </c>
      <c r="F53" s="67" t="s">
        <v>389</v>
      </c>
      <c r="G53" s="47">
        <v>400</v>
      </c>
      <c r="H53" s="16">
        <f t="shared" si="0"/>
        <v>400</v>
      </c>
      <c r="I53" s="16">
        <f t="shared" si="4"/>
        <v>33.333333333333336</v>
      </c>
      <c r="J53" s="16">
        <f t="shared" si="5"/>
        <v>33.333333333333336</v>
      </c>
      <c r="K53" s="16">
        <v>0</v>
      </c>
      <c r="L53" s="16">
        <v>0</v>
      </c>
      <c r="M53" s="16">
        <f t="shared" si="1"/>
        <v>66.66666666666667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s="1" customFormat="1" ht="23.25" customHeight="1">
      <c r="A54" s="13">
        <v>50</v>
      </c>
      <c r="B54" s="26" t="s">
        <v>183</v>
      </c>
      <c r="C54" s="51" t="s">
        <v>57</v>
      </c>
      <c r="D54" s="12" t="s">
        <v>25</v>
      </c>
      <c r="E54" s="13" t="s">
        <v>153</v>
      </c>
      <c r="F54" s="67" t="s">
        <v>393</v>
      </c>
      <c r="G54" s="47">
        <v>400</v>
      </c>
      <c r="H54" s="16">
        <f t="shared" si="0"/>
        <v>400</v>
      </c>
      <c r="I54" s="16">
        <f t="shared" si="4"/>
        <v>33.333333333333336</v>
      </c>
      <c r="J54" s="16">
        <f t="shared" si="5"/>
        <v>33.333333333333336</v>
      </c>
      <c r="K54" s="16">
        <v>0</v>
      </c>
      <c r="L54" s="16">
        <v>0</v>
      </c>
      <c r="M54" s="16">
        <f t="shared" si="1"/>
        <v>66.66666666666667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s="1" customFormat="1" ht="23.25" customHeight="1">
      <c r="A55" s="17">
        <v>51</v>
      </c>
      <c r="B55" s="18" t="s">
        <v>274</v>
      </c>
      <c r="C55" s="39" t="s">
        <v>275</v>
      </c>
      <c r="D55" s="12" t="s">
        <v>24</v>
      </c>
      <c r="E55" s="13" t="s">
        <v>170</v>
      </c>
      <c r="F55" s="67" t="s">
        <v>389</v>
      </c>
      <c r="G55" s="16">
        <v>1212</v>
      </c>
      <c r="H55" s="16">
        <f t="shared" si="0"/>
        <v>1212</v>
      </c>
      <c r="I55" s="16">
        <f t="shared" si="4"/>
        <v>101</v>
      </c>
      <c r="J55" s="16">
        <f t="shared" si="5"/>
        <v>33.333333333333336</v>
      </c>
      <c r="K55" s="16">
        <v>0</v>
      </c>
      <c r="L55" s="16">
        <v>0</v>
      </c>
      <c r="M55" s="16">
        <f t="shared" si="1"/>
        <v>134.33333333333334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s="1" customFormat="1" ht="23.25" customHeight="1">
      <c r="A56" s="13">
        <v>52</v>
      </c>
      <c r="B56" s="25" t="s">
        <v>361</v>
      </c>
      <c r="C56" s="14" t="s">
        <v>362</v>
      </c>
      <c r="D56" s="12" t="s">
        <v>168</v>
      </c>
      <c r="E56" s="13" t="s">
        <v>158</v>
      </c>
      <c r="F56" s="67" t="s">
        <v>400</v>
      </c>
      <c r="G56" s="16">
        <v>1086</v>
      </c>
      <c r="H56" s="16">
        <f t="shared" si="0"/>
        <v>1086</v>
      </c>
      <c r="I56" s="16">
        <f t="shared" si="4"/>
        <v>90.5</v>
      </c>
      <c r="J56" s="16">
        <f t="shared" si="5"/>
        <v>33.333333333333336</v>
      </c>
      <c r="K56" s="16">
        <v>0</v>
      </c>
      <c r="L56" s="16">
        <v>0</v>
      </c>
      <c r="M56" s="16">
        <f t="shared" si="1"/>
        <v>123.83333333333334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s="1" customFormat="1" ht="27.75" customHeight="1">
      <c r="A57" s="17">
        <v>53</v>
      </c>
      <c r="B57" s="25" t="s">
        <v>330</v>
      </c>
      <c r="C57" s="14" t="s">
        <v>331</v>
      </c>
      <c r="D57" s="12" t="s">
        <v>168</v>
      </c>
      <c r="E57" s="13" t="s">
        <v>156</v>
      </c>
      <c r="F57" s="67" t="s">
        <v>400</v>
      </c>
      <c r="G57" s="16">
        <v>1086</v>
      </c>
      <c r="H57" s="16">
        <f t="shared" si="0"/>
        <v>1086</v>
      </c>
      <c r="I57" s="16">
        <f t="shared" si="4"/>
        <v>90.5</v>
      </c>
      <c r="J57" s="16">
        <f t="shared" si="5"/>
        <v>33.333333333333336</v>
      </c>
      <c r="K57" s="16">
        <v>0</v>
      </c>
      <c r="L57" s="16">
        <v>0</v>
      </c>
      <c r="M57" s="16">
        <f t="shared" si="1"/>
        <v>123.83333333333334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s="1" customFormat="1" ht="23.25" customHeight="1">
      <c r="A58" s="13">
        <v>54</v>
      </c>
      <c r="B58" s="23" t="s">
        <v>219</v>
      </c>
      <c r="C58" s="52" t="s">
        <v>151</v>
      </c>
      <c r="D58" s="12" t="s">
        <v>25</v>
      </c>
      <c r="E58" s="13" t="s">
        <v>153</v>
      </c>
      <c r="F58" s="67" t="s">
        <v>389</v>
      </c>
      <c r="G58" s="47">
        <v>400</v>
      </c>
      <c r="H58" s="16">
        <f t="shared" si="0"/>
        <v>400</v>
      </c>
      <c r="I58" s="16">
        <f t="shared" si="4"/>
        <v>33.333333333333336</v>
      </c>
      <c r="J58" s="16">
        <f t="shared" si="5"/>
        <v>33.333333333333336</v>
      </c>
      <c r="K58" s="16">
        <v>0</v>
      </c>
      <c r="L58" s="16">
        <v>0</v>
      </c>
      <c r="M58" s="16">
        <f t="shared" si="1"/>
        <v>66.66666666666667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s="1" customFormat="1" ht="23.25" customHeight="1">
      <c r="A59" s="17">
        <v>55</v>
      </c>
      <c r="B59" s="18" t="s">
        <v>176</v>
      </c>
      <c r="C59" s="51" t="s">
        <v>57</v>
      </c>
      <c r="D59" s="12" t="s">
        <v>25</v>
      </c>
      <c r="E59" s="15" t="s">
        <v>152</v>
      </c>
      <c r="F59" s="67" t="s">
        <v>389</v>
      </c>
      <c r="G59" s="47">
        <v>400</v>
      </c>
      <c r="H59" s="16">
        <f t="shared" si="0"/>
        <v>400</v>
      </c>
      <c r="I59" s="16">
        <f t="shared" si="4"/>
        <v>33.333333333333336</v>
      </c>
      <c r="J59" s="16">
        <f t="shared" si="5"/>
        <v>33.333333333333336</v>
      </c>
      <c r="K59" s="16">
        <v>0</v>
      </c>
      <c r="L59" s="16">
        <v>0</v>
      </c>
      <c r="M59" s="16">
        <f t="shared" si="1"/>
        <v>66.66666666666667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s="1" customFormat="1" ht="29.25" customHeight="1">
      <c r="A60" s="13">
        <v>56</v>
      </c>
      <c r="B60" s="52" t="s">
        <v>350</v>
      </c>
      <c r="C60" s="51" t="s">
        <v>351</v>
      </c>
      <c r="D60" s="12" t="s">
        <v>168</v>
      </c>
      <c r="E60" s="13" t="s">
        <v>158</v>
      </c>
      <c r="F60" s="67" t="s">
        <v>392</v>
      </c>
      <c r="G60" s="16">
        <v>430</v>
      </c>
      <c r="H60" s="16">
        <f t="shared" si="0"/>
        <v>430</v>
      </c>
      <c r="I60" s="16">
        <f t="shared" si="4"/>
        <v>35.833333333333336</v>
      </c>
      <c r="J60" s="16">
        <f t="shared" si="5"/>
        <v>33.333333333333336</v>
      </c>
      <c r="K60" s="16">
        <v>0</v>
      </c>
      <c r="L60" s="16">
        <v>0</v>
      </c>
      <c r="M60" s="16">
        <f t="shared" si="1"/>
        <v>69.16666666666667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s="1" customFormat="1" ht="29.25" customHeight="1">
      <c r="A61" s="17">
        <v>57</v>
      </c>
      <c r="B61" s="23" t="s">
        <v>220</v>
      </c>
      <c r="C61" s="52" t="s">
        <v>151</v>
      </c>
      <c r="D61" s="12" t="s">
        <v>25</v>
      </c>
      <c r="E61" s="13" t="s">
        <v>153</v>
      </c>
      <c r="F61" s="67" t="s">
        <v>389</v>
      </c>
      <c r="G61" s="47">
        <v>578</v>
      </c>
      <c r="H61" s="16">
        <f t="shared" si="0"/>
        <v>578</v>
      </c>
      <c r="I61" s="16">
        <f t="shared" si="4"/>
        <v>48.166666666666664</v>
      </c>
      <c r="J61" s="16">
        <f t="shared" si="5"/>
        <v>33.333333333333336</v>
      </c>
      <c r="K61" s="16">
        <v>0</v>
      </c>
      <c r="L61" s="16">
        <v>0</v>
      </c>
      <c r="M61" s="16">
        <f t="shared" si="1"/>
        <v>81.5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s="1" customFormat="1" ht="23.25" customHeight="1">
      <c r="A62" s="13">
        <v>58</v>
      </c>
      <c r="B62" s="25" t="s">
        <v>335</v>
      </c>
      <c r="C62" s="55" t="s">
        <v>336</v>
      </c>
      <c r="D62" s="12" t="s">
        <v>168</v>
      </c>
      <c r="E62" s="13" t="s">
        <v>156</v>
      </c>
      <c r="F62" s="67" t="s">
        <v>400</v>
      </c>
      <c r="G62" s="16">
        <v>1000</v>
      </c>
      <c r="H62" s="16">
        <f t="shared" si="0"/>
        <v>1000</v>
      </c>
      <c r="I62" s="16">
        <f t="shared" si="4"/>
        <v>83.33333333333333</v>
      </c>
      <c r="J62" s="16">
        <f t="shared" si="5"/>
        <v>33.333333333333336</v>
      </c>
      <c r="K62" s="16">
        <v>0</v>
      </c>
      <c r="L62" s="16">
        <v>0</v>
      </c>
      <c r="M62" s="16">
        <f t="shared" si="1"/>
        <v>116.66666666666666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s="1" customFormat="1" ht="30" customHeight="1">
      <c r="A63" s="17">
        <v>59</v>
      </c>
      <c r="B63" s="20" t="s">
        <v>44</v>
      </c>
      <c r="C63" s="20" t="s">
        <v>45</v>
      </c>
      <c r="D63" s="12" t="s">
        <v>25</v>
      </c>
      <c r="E63" s="13" t="s">
        <v>153</v>
      </c>
      <c r="F63" s="67" t="s">
        <v>389</v>
      </c>
      <c r="G63" s="48">
        <v>651.99</v>
      </c>
      <c r="H63" s="16">
        <f t="shared" si="0"/>
        <v>651.99</v>
      </c>
      <c r="I63" s="16">
        <f t="shared" si="4"/>
        <v>54.3325</v>
      </c>
      <c r="J63" s="16">
        <f t="shared" si="5"/>
        <v>33.333333333333336</v>
      </c>
      <c r="K63" s="16">
        <v>0</v>
      </c>
      <c r="L63" s="16">
        <v>0</v>
      </c>
      <c r="M63" s="16">
        <f t="shared" si="1"/>
        <v>87.66583333333334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s="1" customFormat="1" ht="23.25" customHeight="1">
      <c r="A64" s="13">
        <v>60</v>
      </c>
      <c r="B64" s="54" t="s">
        <v>237</v>
      </c>
      <c r="C64" s="51" t="s">
        <v>163</v>
      </c>
      <c r="D64" s="12" t="s">
        <v>24</v>
      </c>
      <c r="E64" s="13" t="s">
        <v>170</v>
      </c>
      <c r="F64" s="67" t="s">
        <v>396</v>
      </c>
      <c r="G64" s="16">
        <v>2050</v>
      </c>
      <c r="H64" s="16">
        <f t="shared" si="0"/>
        <v>2050</v>
      </c>
      <c r="I64" s="16">
        <f t="shared" si="4"/>
        <v>170.83333333333334</v>
      </c>
      <c r="J64" s="16">
        <f t="shared" si="5"/>
        <v>33.333333333333336</v>
      </c>
      <c r="K64" s="16">
        <v>0</v>
      </c>
      <c r="L64" s="16">
        <v>0</v>
      </c>
      <c r="M64" s="16">
        <f t="shared" si="1"/>
        <v>204.16666666666669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s="1" customFormat="1" ht="23.25" customHeight="1">
      <c r="A65" s="17">
        <v>61</v>
      </c>
      <c r="B65" s="23" t="s">
        <v>221</v>
      </c>
      <c r="C65" s="52" t="s">
        <v>136</v>
      </c>
      <c r="D65" s="12" t="s">
        <v>25</v>
      </c>
      <c r="E65" s="13" t="s">
        <v>153</v>
      </c>
      <c r="F65" s="67" t="s">
        <v>389</v>
      </c>
      <c r="G65" s="47">
        <v>400</v>
      </c>
      <c r="H65" s="16">
        <f t="shared" si="0"/>
        <v>400</v>
      </c>
      <c r="I65" s="16">
        <f t="shared" si="4"/>
        <v>33.333333333333336</v>
      </c>
      <c r="J65" s="16">
        <f t="shared" si="5"/>
        <v>33.333333333333336</v>
      </c>
      <c r="K65" s="16">
        <v>0</v>
      </c>
      <c r="L65" s="16">
        <v>0</v>
      </c>
      <c r="M65" s="16">
        <f t="shared" si="1"/>
        <v>66.66666666666667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s="1" customFormat="1" ht="39" customHeight="1">
      <c r="A66" s="13">
        <v>62</v>
      </c>
      <c r="B66" s="26" t="s">
        <v>252</v>
      </c>
      <c r="C66" s="56" t="s">
        <v>264</v>
      </c>
      <c r="D66" s="12" t="s">
        <v>24</v>
      </c>
      <c r="E66" s="13" t="s">
        <v>170</v>
      </c>
      <c r="F66" s="67" t="s">
        <v>397</v>
      </c>
      <c r="G66" s="16">
        <v>986</v>
      </c>
      <c r="H66" s="16">
        <f t="shared" si="0"/>
        <v>986</v>
      </c>
      <c r="I66" s="16">
        <f t="shared" si="4"/>
        <v>82.16666666666667</v>
      </c>
      <c r="J66" s="16">
        <f t="shared" si="5"/>
        <v>33.333333333333336</v>
      </c>
      <c r="K66" s="16">
        <v>0</v>
      </c>
      <c r="L66" s="16">
        <v>0</v>
      </c>
      <c r="M66" s="16">
        <f t="shared" si="1"/>
        <v>115.5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s="1" customFormat="1" ht="30" customHeight="1">
      <c r="A67" s="17">
        <v>63</v>
      </c>
      <c r="B67" s="20" t="s">
        <v>46</v>
      </c>
      <c r="C67" s="20" t="s">
        <v>47</v>
      </c>
      <c r="D67" s="12" t="s">
        <v>25</v>
      </c>
      <c r="E67" s="13" t="s">
        <v>153</v>
      </c>
      <c r="F67" s="67" t="s">
        <v>389</v>
      </c>
      <c r="G67" s="48">
        <v>654.23</v>
      </c>
      <c r="H67" s="16">
        <f t="shared" si="0"/>
        <v>654.23</v>
      </c>
      <c r="I67" s="16">
        <f t="shared" si="4"/>
        <v>54.51916666666667</v>
      </c>
      <c r="J67" s="16">
        <f t="shared" si="5"/>
        <v>33.333333333333336</v>
      </c>
      <c r="K67" s="16">
        <v>0</v>
      </c>
      <c r="L67" s="16">
        <v>0</v>
      </c>
      <c r="M67" s="16">
        <f t="shared" si="1"/>
        <v>87.8525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s="1" customFormat="1" ht="30" customHeight="1">
      <c r="A68" s="13">
        <v>64</v>
      </c>
      <c r="B68" s="26" t="s">
        <v>199</v>
      </c>
      <c r="C68" s="29" t="s">
        <v>198</v>
      </c>
      <c r="D68" s="12" t="s">
        <v>25</v>
      </c>
      <c r="E68" s="13" t="s">
        <v>154</v>
      </c>
      <c r="F68" s="67" t="s">
        <v>389</v>
      </c>
      <c r="G68" s="47">
        <v>400</v>
      </c>
      <c r="H68" s="16">
        <f t="shared" si="0"/>
        <v>400</v>
      </c>
      <c r="I68" s="16">
        <f t="shared" si="4"/>
        <v>33.333333333333336</v>
      </c>
      <c r="J68" s="16">
        <f t="shared" si="5"/>
        <v>33.333333333333336</v>
      </c>
      <c r="K68" s="16">
        <v>0</v>
      </c>
      <c r="L68" s="16">
        <v>0</v>
      </c>
      <c r="M68" s="16">
        <f t="shared" si="1"/>
        <v>66.66666666666667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s="1" customFormat="1" ht="30" customHeight="1">
      <c r="A69" s="17">
        <v>65</v>
      </c>
      <c r="B69" s="60" t="s">
        <v>289</v>
      </c>
      <c r="C69" s="61" t="s">
        <v>290</v>
      </c>
      <c r="D69" s="12" t="s">
        <v>24</v>
      </c>
      <c r="E69" s="13" t="s">
        <v>171</v>
      </c>
      <c r="F69" s="67" t="s">
        <v>393</v>
      </c>
      <c r="G69" s="16">
        <v>1212</v>
      </c>
      <c r="H69" s="16">
        <f aca="true" t="shared" si="6" ref="H69:H132">G69*1</f>
        <v>1212</v>
      </c>
      <c r="I69" s="16">
        <f t="shared" si="4"/>
        <v>101</v>
      </c>
      <c r="J69" s="16">
        <f t="shared" si="5"/>
        <v>33.333333333333336</v>
      </c>
      <c r="K69" s="16">
        <v>0</v>
      </c>
      <c r="L69" s="16">
        <v>0</v>
      </c>
      <c r="M69" s="16">
        <f aca="true" t="shared" si="7" ref="M69:M132">SUM(I69:L69)</f>
        <v>134.33333333333334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s="1" customFormat="1" ht="30" customHeight="1">
      <c r="A70" s="13">
        <v>66</v>
      </c>
      <c r="B70" s="28" t="s">
        <v>80</v>
      </c>
      <c r="C70" s="29" t="s">
        <v>81</v>
      </c>
      <c r="D70" s="12" t="s">
        <v>25</v>
      </c>
      <c r="E70" s="13" t="s">
        <v>154</v>
      </c>
      <c r="F70" s="67" t="s">
        <v>389</v>
      </c>
      <c r="G70" s="47">
        <v>400</v>
      </c>
      <c r="H70" s="16">
        <f t="shared" si="6"/>
        <v>400</v>
      </c>
      <c r="I70" s="16">
        <f t="shared" si="4"/>
        <v>33.333333333333336</v>
      </c>
      <c r="J70" s="16">
        <f t="shared" si="5"/>
        <v>33.333333333333336</v>
      </c>
      <c r="K70" s="16">
        <v>0</v>
      </c>
      <c r="L70" s="16">
        <v>0</v>
      </c>
      <c r="M70" s="16">
        <f t="shared" si="7"/>
        <v>66.66666666666667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s="1" customFormat="1" ht="30" customHeight="1">
      <c r="A71" s="17">
        <v>67</v>
      </c>
      <c r="B71" s="52" t="s">
        <v>352</v>
      </c>
      <c r="C71" s="51" t="s">
        <v>166</v>
      </c>
      <c r="D71" s="12" t="s">
        <v>168</v>
      </c>
      <c r="E71" s="13" t="s">
        <v>158</v>
      </c>
      <c r="F71" s="67" t="s">
        <v>392</v>
      </c>
      <c r="G71" s="16">
        <v>400</v>
      </c>
      <c r="H71" s="16">
        <f t="shared" si="6"/>
        <v>400</v>
      </c>
      <c r="I71" s="16">
        <f t="shared" si="4"/>
        <v>33.333333333333336</v>
      </c>
      <c r="J71" s="16">
        <f t="shared" si="5"/>
        <v>33.333333333333336</v>
      </c>
      <c r="K71" s="16">
        <v>0</v>
      </c>
      <c r="L71" s="16">
        <v>0</v>
      </c>
      <c r="M71" s="16">
        <f t="shared" si="7"/>
        <v>66.66666666666667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s="1" customFormat="1" ht="30" customHeight="1">
      <c r="A72" s="13">
        <v>68</v>
      </c>
      <c r="B72" s="25" t="s">
        <v>377</v>
      </c>
      <c r="C72" s="14" t="s">
        <v>378</v>
      </c>
      <c r="D72" s="12" t="s">
        <v>168</v>
      </c>
      <c r="E72" s="13" t="s">
        <v>156</v>
      </c>
      <c r="F72" s="67" t="s">
        <v>389</v>
      </c>
      <c r="G72" s="16">
        <v>400</v>
      </c>
      <c r="H72" s="16">
        <f t="shared" si="6"/>
        <v>400</v>
      </c>
      <c r="I72" s="16">
        <f t="shared" si="4"/>
        <v>33.333333333333336</v>
      </c>
      <c r="J72" s="16">
        <f t="shared" si="5"/>
        <v>33.333333333333336</v>
      </c>
      <c r="K72" s="16">
        <v>0</v>
      </c>
      <c r="L72" s="16">
        <v>0</v>
      </c>
      <c r="M72" s="16">
        <f t="shared" si="7"/>
        <v>66.66666666666667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s="1" customFormat="1" ht="23.25" customHeight="1">
      <c r="A73" s="17">
        <v>69</v>
      </c>
      <c r="B73" s="14" t="s">
        <v>116</v>
      </c>
      <c r="C73" s="14" t="s">
        <v>117</v>
      </c>
      <c r="D73" s="12" t="s">
        <v>25</v>
      </c>
      <c r="E73" s="13" t="s">
        <v>153</v>
      </c>
      <c r="F73" s="67" t="s">
        <v>389</v>
      </c>
      <c r="G73" s="47">
        <v>548.97</v>
      </c>
      <c r="H73" s="16">
        <f t="shared" si="6"/>
        <v>548.97</v>
      </c>
      <c r="I73" s="16">
        <f t="shared" si="4"/>
        <v>45.7475</v>
      </c>
      <c r="J73" s="16">
        <f t="shared" si="5"/>
        <v>33.333333333333336</v>
      </c>
      <c r="K73" s="16">
        <v>0</v>
      </c>
      <c r="L73" s="16">
        <v>0</v>
      </c>
      <c r="M73" s="16">
        <f t="shared" si="7"/>
        <v>79.08083333333335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s="1" customFormat="1" ht="27.75" customHeight="1">
      <c r="A74" s="13">
        <v>70</v>
      </c>
      <c r="B74" s="26" t="s">
        <v>318</v>
      </c>
      <c r="C74" s="56" t="s">
        <v>319</v>
      </c>
      <c r="D74" s="12" t="s">
        <v>24</v>
      </c>
      <c r="E74" s="13" t="s">
        <v>171</v>
      </c>
      <c r="F74" s="67" t="s">
        <v>396</v>
      </c>
      <c r="G74" s="16">
        <v>2050</v>
      </c>
      <c r="H74" s="16">
        <f t="shared" si="6"/>
        <v>2050</v>
      </c>
      <c r="I74" s="16">
        <f t="shared" si="4"/>
        <v>170.83333333333334</v>
      </c>
      <c r="J74" s="16">
        <f t="shared" si="5"/>
        <v>33.333333333333336</v>
      </c>
      <c r="K74" s="16">
        <v>0</v>
      </c>
      <c r="L74" s="16">
        <v>0</v>
      </c>
      <c r="M74" s="16">
        <f t="shared" si="7"/>
        <v>204.16666666666669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s="1" customFormat="1" ht="27.75" customHeight="1">
      <c r="A75" s="17">
        <v>71</v>
      </c>
      <c r="B75" s="26" t="s">
        <v>184</v>
      </c>
      <c r="C75" s="51" t="s">
        <v>57</v>
      </c>
      <c r="D75" s="12" t="s">
        <v>25</v>
      </c>
      <c r="E75" s="13" t="s">
        <v>153</v>
      </c>
      <c r="F75" s="67" t="s">
        <v>389</v>
      </c>
      <c r="G75" s="47">
        <v>400</v>
      </c>
      <c r="H75" s="16">
        <f t="shared" si="6"/>
        <v>400</v>
      </c>
      <c r="I75" s="16">
        <f t="shared" si="4"/>
        <v>33.333333333333336</v>
      </c>
      <c r="J75" s="16">
        <f t="shared" si="5"/>
        <v>33.333333333333336</v>
      </c>
      <c r="K75" s="16">
        <v>0</v>
      </c>
      <c r="L75" s="16">
        <v>0</v>
      </c>
      <c r="M75" s="16">
        <f t="shared" si="7"/>
        <v>66.66666666666667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s="1" customFormat="1" ht="23.25" customHeight="1">
      <c r="A76" s="13">
        <v>72</v>
      </c>
      <c r="B76" s="36" t="s">
        <v>118</v>
      </c>
      <c r="C76" s="40" t="s">
        <v>119</v>
      </c>
      <c r="D76" s="12" t="s">
        <v>25</v>
      </c>
      <c r="E76" s="13" t="s">
        <v>153</v>
      </c>
      <c r="F76" s="67" t="s">
        <v>389</v>
      </c>
      <c r="G76" s="47">
        <v>550</v>
      </c>
      <c r="H76" s="16">
        <f t="shared" si="6"/>
        <v>550</v>
      </c>
      <c r="I76" s="16">
        <f t="shared" si="4"/>
        <v>45.833333333333336</v>
      </c>
      <c r="J76" s="16">
        <f t="shared" si="5"/>
        <v>33.333333333333336</v>
      </c>
      <c r="K76" s="16">
        <v>0</v>
      </c>
      <c r="L76" s="16">
        <v>0</v>
      </c>
      <c r="M76" s="16">
        <f t="shared" si="7"/>
        <v>79.16666666666667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s="1" customFormat="1" ht="31.5" customHeight="1">
      <c r="A77" s="17">
        <v>73</v>
      </c>
      <c r="B77" s="12" t="s">
        <v>379</v>
      </c>
      <c r="C77" s="12" t="s">
        <v>368</v>
      </c>
      <c r="D77" s="12" t="s">
        <v>168</v>
      </c>
      <c r="E77" s="13" t="s">
        <v>158</v>
      </c>
      <c r="F77" s="67" t="s">
        <v>392</v>
      </c>
      <c r="G77" s="16">
        <v>400</v>
      </c>
      <c r="H77" s="16">
        <f t="shared" si="6"/>
        <v>400</v>
      </c>
      <c r="I77" s="16">
        <f t="shared" si="4"/>
        <v>33.333333333333336</v>
      </c>
      <c r="J77" s="16">
        <f t="shared" si="5"/>
        <v>33.333333333333336</v>
      </c>
      <c r="K77" s="16">
        <v>0</v>
      </c>
      <c r="L77" s="16">
        <v>0</v>
      </c>
      <c r="M77" s="16">
        <f t="shared" si="7"/>
        <v>66.66666666666667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s="1" customFormat="1" ht="30" customHeight="1">
      <c r="A78" s="13">
        <v>74</v>
      </c>
      <c r="B78" s="18" t="s">
        <v>313</v>
      </c>
      <c r="C78" s="14" t="s">
        <v>314</v>
      </c>
      <c r="D78" s="12" t="s">
        <v>24</v>
      </c>
      <c r="E78" s="13" t="s">
        <v>171</v>
      </c>
      <c r="F78" s="67" t="s">
        <v>397</v>
      </c>
      <c r="G78" s="16">
        <v>986</v>
      </c>
      <c r="H78" s="16">
        <f t="shared" si="6"/>
        <v>986</v>
      </c>
      <c r="I78" s="16">
        <f t="shared" si="4"/>
        <v>82.16666666666667</v>
      </c>
      <c r="J78" s="16">
        <f t="shared" si="5"/>
        <v>33.333333333333336</v>
      </c>
      <c r="K78" s="16">
        <v>0</v>
      </c>
      <c r="L78" s="16">
        <v>0</v>
      </c>
      <c r="M78" s="16">
        <f t="shared" si="7"/>
        <v>115.5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s="1" customFormat="1" ht="30.75" customHeight="1">
      <c r="A79" s="17">
        <v>75</v>
      </c>
      <c r="B79" s="12" t="s">
        <v>384</v>
      </c>
      <c r="C79" s="12" t="s">
        <v>373</v>
      </c>
      <c r="D79" s="12" t="s">
        <v>169</v>
      </c>
      <c r="E79" s="13" t="s">
        <v>158</v>
      </c>
      <c r="F79" s="67" t="s">
        <v>392</v>
      </c>
      <c r="G79" s="16">
        <v>400</v>
      </c>
      <c r="H79" s="16">
        <f t="shared" si="6"/>
        <v>400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7"/>
        <v>0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s="1" customFormat="1" ht="33" customHeight="1">
      <c r="A80" s="13">
        <v>76</v>
      </c>
      <c r="B80" s="26" t="s">
        <v>185</v>
      </c>
      <c r="C80" s="51" t="s">
        <v>57</v>
      </c>
      <c r="D80" s="12" t="s">
        <v>25</v>
      </c>
      <c r="E80" s="13" t="s">
        <v>153</v>
      </c>
      <c r="F80" s="67" t="s">
        <v>389</v>
      </c>
      <c r="G80" s="47">
        <v>400</v>
      </c>
      <c r="H80" s="16">
        <f t="shared" si="6"/>
        <v>400</v>
      </c>
      <c r="I80" s="16">
        <f aca="true" t="shared" si="8" ref="I80:I93">(G80/12)</f>
        <v>33.333333333333336</v>
      </c>
      <c r="J80" s="16">
        <f aca="true" t="shared" si="9" ref="J80:J93">(400/12)*1</f>
        <v>33.333333333333336</v>
      </c>
      <c r="K80" s="16">
        <v>100.2</v>
      </c>
      <c r="L80" s="16">
        <v>0</v>
      </c>
      <c r="M80" s="16">
        <f t="shared" si="7"/>
        <v>166.86666666666667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s="1" customFormat="1" ht="30" customHeight="1">
      <c r="A81" s="17">
        <v>77</v>
      </c>
      <c r="B81" s="25" t="s">
        <v>82</v>
      </c>
      <c r="C81" s="33" t="s">
        <v>49</v>
      </c>
      <c r="D81" s="12" t="s">
        <v>25</v>
      </c>
      <c r="E81" s="13" t="s">
        <v>154</v>
      </c>
      <c r="F81" s="67" t="s">
        <v>389</v>
      </c>
      <c r="G81" s="47">
        <v>596.21</v>
      </c>
      <c r="H81" s="16">
        <f t="shared" si="6"/>
        <v>596.21</v>
      </c>
      <c r="I81" s="16">
        <f t="shared" si="8"/>
        <v>49.68416666666667</v>
      </c>
      <c r="J81" s="16">
        <f t="shared" si="9"/>
        <v>33.333333333333336</v>
      </c>
      <c r="K81" s="16">
        <v>0</v>
      </c>
      <c r="L81" s="16">
        <v>0</v>
      </c>
      <c r="M81" s="16">
        <f t="shared" si="7"/>
        <v>83.01750000000001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s="1" customFormat="1" ht="30" customHeight="1">
      <c r="A82" s="13">
        <v>78</v>
      </c>
      <c r="B82" s="26" t="s">
        <v>186</v>
      </c>
      <c r="C82" s="51" t="s">
        <v>57</v>
      </c>
      <c r="D82" s="12" t="s">
        <v>25</v>
      </c>
      <c r="E82" s="13" t="s">
        <v>153</v>
      </c>
      <c r="F82" s="67" t="s">
        <v>389</v>
      </c>
      <c r="G82" s="47">
        <v>400</v>
      </c>
      <c r="H82" s="16">
        <f t="shared" si="6"/>
        <v>400</v>
      </c>
      <c r="I82" s="16">
        <f t="shared" si="8"/>
        <v>33.333333333333336</v>
      </c>
      <c r="J82" s="16">
        <f t="shared" si="9"/>
        <v>33.333333333333336</v>
      </c>
      <c r="K82" s="16">
        <v>0</v>
      </c>
      <c r="L82" s="16">
        <v>0</v>
      </c>
      <c r="M82" s="16">
        <f t="shared" si="7"/>
        <v>66.66666666666667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s="1" customFormat="1" ht="30" customHeight="1">
      <c r="A83" s="17">
        <v>79</v>
      </c>
      <c r="B83" s="14" t="s">
        <v>120</v>
      </c>
      <c r="C83" s="14" t="s">
        <v>117</v>
      </c>
      <c r="D83" s="12" t="s">
        <v>25</v>
      </c>
      <c r="E83" s="13" t="s">
        <v>153</v>
      </c>
      <c r="F83" s="67" t="s">
        <v>389</v>
      </c>
      <c r="G83" s="47">
        <v>559.39</v>
      </c>
      <c r="H83" s="16">
        <f t="shared" si="6"/>
        <v>559.39</v>
      </c>
      <c r="I83" s="16">
        <f t="shared" si="8"/>
        <v>46.615833333333335</v>
      </c>
      <c r="J83" s="16">
        <f t="shared" si="9"/>
        <v>33.333333333333336</v>
      </c>
      <c r="K83" s="16">
        <v>0</v>
      </c>
      <c r="L83" s="16">
        <v>0</v>
      </c>
      <c r="M83" s="16">
        <f t="shared" si="7"/>
        <v>79.94916666666667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s="1" customFormat="1" ht="30" customHeight="1">
      <c r="A84" s="13">
        <v>80</v>
      </c>
      <c r="B84" s="32" t="s">
        <v>99</v>
      </c>
      <c r="C84" s="33" t="s">
        <v>71</v>
      </c>
      <c r="D84" s="12" t="s">
        <v>25</v>
      </c>
      <c r="E84" s="13" t="s">
        <v>153</v>
      </c>
      <c r="F84" s="67" t="s">
        <v>389</v>
      </c>
      <c r="G84" s="47">
        <v>548.51</v>
      </c>
      <c r="H84" s="16">
        <f t="shared" si="6"/>
        <v>548.51</v>
      </c>
      <c r="I84" s="16">
        <f t="shared" si="8"/>
        <v>45.70916666666667</v>
      </c>
      <c r="J84" s="16">
        <f t="shared" si="9"/>
        <v>33.333333333333336</v>
      </c>
      <c r="K84" s="16">
        <v>0</v>
      </c>
      <c r="L84" s="16">
        <v>0</v>
      </c>
      <c r="M84" s="16">
        <f t="shared" si="7"/>
        <v>79.0425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s="1" customFormat="1" ht="30" customHeight="1">
      <c r="A85" s="17">
        <v>81</v>
      </c>
      <c r="B85" s="26" t="s">
        <v>187</v>
      </c>
      <c r="C85" s="51" t="s">
        <v>57</v>
      </c>
      <c r="D85" s="12" t="s">
        <v>25</v>
      </c>
      <c r="E85" s="13" t="s">
        <v>153</v>
      </c>
      <c r="F85" s="67" t="s">
        <v>389</v>
      </c>
      <c r="G85" s="47">
        <v>400</v>
      </c>
      <c r="H85" s="16">
        <f t="shared" si="6"/>
        <v>400</v>
      </c>
      <c r="I85" s="16">
        <f t="shared" si="8"/>
        <v>33.333333333333336</v>
      </c>
      <c r="J85" s="16">
        <f t="shared" si="9"/>
        <v>33.333333333333336</v>
      </c>
      <c r="K85" s="16">
        <v>0</v>
      </c>
      <c r="L85" s="16">
        <v>0</v>
      </c>
      <c r="M85" s="16">
        <f t="shared" si="7"/>
        <v>66.66666666666667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s="1" customFormat="1" ht="30" customHeight="1">
      <c r="A86" s="13">
        <v>82</v>
      </c>
      <c r="B86" s="22" t="s">
        <v>34</v>
      </c>
      <c r="C86" s="14" t="s">
        <v>160</v>
      </c>
      <c r="D86" s="12" t="s">
        <v>25</v>
      </c>
      <c r="E86" s="15" t="s">
        <v>152</v>
      </c>
      <c r="F86" s="67" t="s">
        <v>389</v>
      </c>
      <c r="G86" s="47">
        <v>400</v>
      </c>
      <c r="H86" s="16">
        <f t="shared" si="6"/>
        <v>400</v>
      </c>
      <c r="I86" s="16">
        <f t="shared" si="8"/>
        <v>33.333333333333336</v>
      </c>
      <c r="J86" s="16">
        <f t="shared" si="9"/>
        <v>33.333333333333336</v>
      </c>
      <c r="K86" s="16">
        <v>0</v>
      </c>
      <c r="L86" s="16">
        <v>0</v>
      </c>
      <c r="M86" s="16">
        <f t="shared" si="7"/>
        <v>66.66666666666667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s="1" customFormat="1" ht="23.25" customHeight="1">
      <c r="A87" s="17">
        <v>83</v>
      </c>
      <c r="B87" s="25" t="s">
        <v>200</v>
      </c>
      <c r="C87" s="33" t="s">
        <v>73</v>
      </c>
      <c r="D87" s="12" t="s">
        <v>25</v>
      </c>
      <c r="E87" s="13" t="s">
        <v>154</v>
      </c>
      <c r="F87" s="67" t="s">
        <v>389</v>
      </c>
      <c r="G87" s="47">
        <v>400</v>
      </c>
      <c r="H87" s="16">
        <f t="shared" si="6"/>
        <v>400</v>
      </c>
      <c r="I87" s="16">
        <f t="shared" si="8"/>
        <v>33.333333333333336</v>
      </c>
      <c r="J87" s="16">
        <f t="shared" si="9"/>
        <v>33.333333333333336</v>
      </c>
      <c r="K87" s="16">
        <v>0</v>
      </c>
      <c r="L87" s="16">
        <v>0</v>
      </c>
      <c r="M87" s="16">
        <f t="shared" si="7"/>
        <v>66.66666666666667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s="1" customFormat="1" ht="23.25" customHeight="1">
      <c r="A88" s="13">
        <v>84</v>
      </c>
      <c r="B88" s="14" t="s">
        <v>375</v>
      </c>
      <c r="C88" s="14" t="s">
        <v>160</v>
      </c>
      <c r="D88" s="12" t="s">
        <v>25</v>
      </c>
      <c r="E88" s="15" t="s">
        <v>152</v>
      </c>
      <c r="F88" s="67" t="s">
        <v>389</v>
      </c>
      <c r="G88" s="47">
        <v>548.51</v>
      </c>
      <c r="H88" s="16">
        <f t="shared" si="6"/>
        <v>548.51</v>
      </c>
      <c r="I88" s="16">
        <f t="shared" si="8"/>
        <v>45.70916666666667</v>
      </c>
      <c r="J88" s="16">
        <f t="shared" si="9"/>
        <v>33.333333333333336</v>
      </c>
      <c r="K88" s="16">
        <v>0</v>
      </c>
      <c r="L88" s="16">
        <v>0</v>
      </c>
      <c r="M88" s="16">
        <f t="shared" si="7"/>
        <v>79.0425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s="1" customFormat="1" ht="23.25" customHeight="1">
      <c r="A89" s="17">
        <v>85</v>
      </c>
      <c r="B89" s="14" t="s">
        <v>35</v>
      </c>
      <c r="C89" s="14" t="s">
        <v>160</v>
      </c>
      <c r="D89" s="12" t="s">
        <v>25</v>
      </c>
      <c r="E89" s="15" t="s">
        <v>152</v>
      </c>
      <c r="F89" s="67" t="s">
        <v>389</v>
      </c>
      <c r="G89" s="47">
        <v>576.59</v>
      </c>
      <c r="H89" s="16">
        <f t="shared" si="6"/>
        <v>576.59</v>
      </c>
      <c r="I89" s="16">
        <f t="shared" si="8"/>
        <v>48.04916666666667</v>
      </c>
      <c r="J89" s="16">
        <f t="shared" si="9"/>
        <v>33.333333333333336</v>
      </c>
      <c r="K89" s="16">
        <v>0</v>
      </c>
      <c r="L89" s="16">
        <v>0</v>
      </c>
      <c r="M89" s="16">
        <f t="shared" si="7"/>
        <v>81.38250000000001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s="1" customFormat="1" ht="23.25" customHeight="1">
      <c r="A90" s="13">
        <v>86</v>
      </c>
      <c r="B90" s="20" t="s">
        <v>36</v>
      </c>
      <c r="C90" s="14" t="s">
        <v>160</v>
      </c>
      <c r="D90" s="12" t="s">
        <v>25</v>
      </c>
      <c r="E90" s="15" t="s">
        <v>152</v>
      </c>
      <c r="F90" s="67" t="s">
        <v>389</v>
      </c>
      <c r="G90" s="47">
        <v>576.59</v>
      </c>
      <c r="H90" s="16">
        <f t="shared" si="6"/>
        <v>576.59</v>
      </c>
      <c r="I90" s="16">
        <f t="shared" si="8"/>
        <v>48.04916666666667</v>
      </c>
      <c r="J90" s="16">
        <f t="shared" si="9"/>
        <v>33.333333333333336</v>
      </c>
      <c r="K90" s="16">
        <v>0</v>
      </c>
      <c r="L90" s="16">
        <v>0</v>
      </c>
      <c r="M90" s="16">
        <f t="shared" si="7"/>
        <v>81.38250000000001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s="1" customFormat="1" ht="23.25" customHeight="1">
      <c r="A91" s="17">
        <v>87</v>
      </c>
      <c r="B91" s="41" t="s">
        <v>121</v>
      </c>
      <c r="C91" s="42" t="s">
        <v>122</v>
      </c>
      <c r="D91" s="12" t="s">
        <v>25</v>
      </c>
      <c r="E91" s="13" t="s">
        <v>153</v>
      </c>
      <c r="F91" s="67" t="s">
        <v>389</v>
      </c>
      <c r="G91" s="47">
        <v>760.97</v>
      </c>
      <c r="H91" s="16">
        <f t="shared" si="6"/>
        <v>760.97</v>
      </c>
      <c r="I91" s="16">
        <f t="shared" si="8"/>
        <v>63.41416666666667</v>
      </c>
      <c r="J91" s="16">
        <f t="shared" si="9"/>
        <v>33.333333333333336</v>
      </c>
      <c r="K91" s="16">
        <v>0</v>
      </c>
      <c r="L91" s="16">
        <v>0</v>
      </c>
      <c r="M91" s="16">
        <f t="shared" si="7"/>
        <v>96.7475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s="1" customFormat="1" ht="23.25" customHeight="1">
      <c r="A92" s="13">
        <v>88</v>
      </c>
      <c r="B92" s="26" t="s">
        <v>280</v>
      </c>
      <c r="C92" s="56" t="s">
        <v>281</v>
      </c>
      <c r="D92" s="12" t="s">
        <v>24</v>
      </c>
      <c r="E92" s="13" t="s">
        <v>170</v>
      </c>
      <c r="F92" s="67" t="s">
        <v>400</v>
      </c>
      <c r="G92" s="16">
        <v>1086</v>
      </c>
      <c r="H92" s="16">
        <f t="shared" si="6"/>
        <v>1086</v>
      </c>
      <c r="I92" s="16">
        <f t="shared" si="8"/>
        <v>90.5</v>
      </c>
      <c r="J92" s="16">
        <f t="shared" si="9"/>
        <v>33.333333333333336</v>
      </c>
      <c r="K92" s="16">
        <v>0</v>
      </c>
      <c r="L92" s="16">
        <v>0</v>
      </c>
      <c r="M92" s="16">
        <f t="shared" si="7"/>
        <v>123.83333333333334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s="1" customFormat="1" ht="29.25" customHeight="1">
      <c r="A93" s="17">
        <v>89</v>
      </c>
      <c r="B93" s="18" t="s">
        <v>262</v>
      </c>
      <c r="C93" s="51" t="s">
        <v>263</v>
      </c>
      <c r="D93" s="12" t="s">
        <v>24</v>
      </c>
      <c r="E93" s="13" t="s">
        <v>170</v>
      </c>
      <c r="F93" s="67" t="s">
        <v>398</v>
      </c>
      <c r="G93" s="16">
        <v>831.25</v>
      </c>
      <c r="H93" s="16">
        <f t="shared" si="6"/>
        <v>831.25</v>
      </c>
      <c r="I93" s="16">
        <f t="shared" si="8"/>
        <v>69.27083333333333</v>
      </c>
      <c r="J93" s="16">
        <f t="shared" si="9"/>
        <v>33.333333333333336</v>
      </c>
      <c r="K93" s="16">
        <v>0</v>
      </c>
      <c r="L93" s="16">
        <v>0</v>
      </c>
      <c r="M93" s="16">
        <f t="shared" si="7"/>
        <v>102.60416666666666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s="1" customFormat="1" ht="23.25" customHeight="1">
      <c r="A94" s="13">
        <v>90</v>
      </c>
      <c r="B94" s="12" t="s">
        <v>383</v>
      </c>
      <c r="C94" s="12" t="s">
        <v>372</v>
      </c>
      <c r="D94" s="12" t="s">
        <v>169</v>
      </c>
      <c r="E94" s="13" t="s">
        <v>158</v>
      </c>
      <c r="F94" s="67" t="s">
        <v>392</v>
      </c>
      <c r="G94" s="16">
        <v>400</v>
      </c>
      <c r="H94" s="16">
        <f t="shared" si="6"/>
        <v>400</v>
      </c>
      <c r="I94" s="16">
        <v>0</v>
      </c>
      <c r="J94" s="16">
        <v>0</v>
      </c>
      <c r="K94" s="16">
        <v>0</v>
      </c>
      <c r="L94" s="16">
        <v>0</v>
      </c>
      <c r="M94" s="16">
        <f t="shared" si="7"/>
        <v>0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s="1" customFormat="1" ht="23.25" customHeight="1">
      <c r="A95" s="17">
        <v>91</v>
      </c>
      <c r="B95" s="54" t="s">
        <v>232</v>
      </c>
      <c r="C95" s="21" t="s">
        <v>230</v>
      </c>
      <c r="D95" s="12" t="s">
        <v>24</v>
      </c>
      <c r="E95" s="13" t="s">
        <v>170</v>
      </c>
      <c r="F95" s="67" t="s">
        <v>395</v>
      </c>
      <c r="G95" s="16">
        <v>1750</v>
      </c>
      <c r="H95" s="16">
        <f t="shared" si="6"/>
        <v>1750</v>
      </c>
      <c r="I95" s="16">
        <f>(G95/12)</f>
        <v>145.83333333333334</v>
      </c>
      <c r="J95" s="16">
        <f>(400/12)*1</f>
        <v>33.333333333333336</v>
      </c>
      <c r="K95" s="16">
        <v>0</v>
      </c>
      <c r="L95" s="16">
        <v>0</v>
      </c>
      <c r="M95" s="16">
        <f t="shared" si="7"/>
        <v>179.16666666666669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s="1" customFormat="1" ht="23.25" customHeight="1">
      <c r="A96" s="13">
        <v>92</v>
      </c>
      <c r="B96" s="54" t="s">
        <v>247</v>
      </c>
      <c r="C96" s="55" t="s">
        <v>248</v>
      </c>
      <c r="D96" s="12" t="s">
        <v>24</v>
      </c>
      <c r="E96" s="13" t="s">
        <v>170</v>
      </c>
      <c r="F96" s="67" t="s">
        <v>392</v>
      </c>
      <c r="G96" s="16">
        <v>527</v>
      </c>
      <c r="H96" s="16">
        <f t="shared" si="6"/>
        <v>527</v>
      </c>
      <c r="I96" s="16">
        <f>(G96/12)</f>
        <v>43.916666666666664</v>
      </c>
      <c r="J96" s="16">
        <f>(400/12)*1</f>
        <v>33.333333333333336</v>
      </c>
      <c r="K96" s="16">
        <v>0</v>
      </c>
      <c r="L96" s="16">
        <v>0</v>
      </c>
      <c r="M96" s="16">
        <f t="shared" si="7"/>
        <v>77.25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s="1" customFormat="1" ht="23.25" customHeight="1">
      <c r="A97" s="17">
        <v>93</v>
      </c>
      <c r="B97" s="18" t="s">
        <v>287</v>
      </c>
      <c r="C97" s="59" t="s">
        <v>288</v>
      </c>
      <c r="D97" s="12" t="s">
        <v>24</v>
      </c>
      <c r="E97" s="13" t="s">
        <v>171</v>
      </c>
      <c r="F97" s="67" t="s">
        <v>393</v>
      </c>
      <c r="G97" s="16">
        <v>1200</v>
      </c>
      <c r="H97" s="16">
        <f t="shared" si="6"/>
        <v>1200</v>
      </c>
      <c r="I97" s="16">
        <f>(G97/12)</f>
        <v>100</v>
      </c>
      <c r="J97" s="16">
        <f>(400/12)*1</f>
        <v>33.333333333333336</v>
      </c>
      <c r="K97" s="16">
        <v>0</v>
      </c>
      <c r="L97" s="16">
        <v>0</v>
      </c>
      <c r="M97" s="16">
        <f t="shared" si="7"/>
        <v>133.33333333333334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s="1" customFormat="1" ht="23.25" customHeight="1">
      <c r="A98" s="13">
        <v>94</v>
      </c>
      <c r="B98" s="23" t="s">
        <v>37</v>
      </c>
      <c r="C98" s="24" t="s">
        <v>32</v>
      </c>
      <c r="D98" s="12" t="s">
        <v>25</v>
      </c>
      <c r="E98" s="15" t="s">
        <v>152</v>
      </c>
      <c r="F98" s="67" t="s">
        <v>389</v>
      </c>
      <c r="G98" s="47">
        <v>590</v>
      </c>
      <c r="H98" s="16">
        <f t="shared" si="6"/>
        <v>590</v>
      </c>
      <c r="I98" s="16">
        <f>(G98/12)</f>
        <v>49.166666666666664</v>
      </c>
      <c r="J98" s="16">
        <f>(400/12)*1</f>
        <v>33.333333333333336</v>
      </c>
      <c r="K98" s="16">
        <v>131.61</v>
      </c>
      <c r="L98" s="16">
        <v>0</v>
      </c>
      <c r="M98" s="16">
        <f t="shared" si="7"/>
        <v>214.11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s="1" customFormat="1" ht="33" customHeight="1">
      <c r="A99" s="17">
        <v>95</v>
      </c>
      <c r="B99" s="12" t="s">
        <v>382</v>
      </c>
      <c r="C99" s="12" t="s">
        <v>371</v>
      </c>
      <c r="D99" s="12" t="s">
        <v>169</v>
      </c>
      <c r="E99" s="13" t="s">
        <v>158</v>
      </c>
      <c r="F99" s="67" t="s">
        <v>392</v>
      </c>
      <c r="G99" s="16">
        <v>400</v>
      </c>
      <c r="H99" s="16">
        <f t="shared" si="6"/>
        <v>400</v>
      </c>
      <c r="I99" s="16">
        <v>0</v>
      </c>
      <c r="J99" s="16">
        <v>0</v>
      </c>
      <c r="K99" s="16">
        <v>0</v>
      </c>
      <c r="L99" s="16">
        <v>0</v>
      </c>
      <c r="M99" s="16">
        <f t="shared" si="7"/>
        <v>0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s="1" customFormat="1" ht="33" customHeight="1">
      <c r="A100" s="13">
        <v>96</v>
      </c>
      <c r="B100" s="14" t="s">
        <v>173</v>
      </c>
      <c r="C100" s="14" t="s">
        <v>174</v>
      </c>
      <c r="D100" s="12" t="s">
        <v>25</v>
      </c>
      <c r="E100" s="15" t="s">
        <v>152</v>
      </c>
      <c r="F100" s="67" t="s">
        <v>389</v>
      </c>
      <c r="G100" s="47">
        <v>400</v>
      </c>
      <c r="H100" s="16">
        <f t="shared" si="6"/>
        <v>400</v>
      </c>
      <c r="I100" s="16">
        <f aca="true" t="shared" si="10" ref="I100:I131">(G100/12)</f>
        <v>33.333333333333336</v>
      </c>
      <c r="J100" s="16">
        <f aca="true" t="shared" si="11" ref="J100:J131">(400/12)*1</f>
        <v>33.333333333333336</v>
      </c>
      <c r="K100" s="16">
        <v>0</v>
      </c>
      <c r="L100" s="16">
        <v>0</v>
      </c>
      <c r="M100" s="16">
        <f t="shared" si="7"/>
        <v>66.66666666666667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s="1" customFormat="1" ht="33" customHeight="1">
      <c r="A101" s="17">
        <v>97</v>
      </c>
      <c r="B101" s="54" t="s">
        <v>245</v>
      </c>
      <c r="C101" s="19" t="s">
        <v>246</v>
      </c>
      <c r="D101" s="12" t="s">
        <v>24</v>
      </c>
      <c r="E101" s="13" t="s">
        <v>170</v>
      </c>
      <c r="F101" s="67" t="s">
        <v>396</v>
      </c>
      <c r="G101" s="16">
        <v>2226</v>
      </c>
      <c r="H101" s="16">
        <f t="shared" si="6"/>
        <v>2226</v>
      </c>
      <c r="I101" s="16">
        <f t="shared" si="10"/>
        <v>185.5</v>
      </c>
      <c r="J101" s="16">
        <f t="shared" si="11"/>
        <v>33.333333333333336</v>
      </c>
      <c r="K101" s="16">
        <v>0</v>
      </c>
      <c r="L101" s="16">
        <v>0</v>
      </c>
      <c r="M101" s="16">
        <f t="shared" si="7"/>
        <v>218.83333333333334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s="1" customFormat="1" ht="23.25" customHeight="1">
      <c r="A102" s="13">
        <v>98</v>
      </c>
      <c r="B102" s="18" t="s">
        <v>28</v>
      </c>
      <c r="C102" s="19" t="s">
        <v>29</v>
      </c>
      <c r="D102" s="12" t="s">
        <v>25</v>
      </c>
      <c r="E102" s="15" t="s">
        <v>152</v>
      </c>
      <c r="F102" s="67" t="s">
        <v>389</v>
      </c>
      <c r="G102" s="48">
        <v>452.83</v>
      </c>
      <c r="H102" s="16">
        <f t="shared" si="6"/>
        <v>452.83</v>
      </c>
      <c r="I102" s="16">
        <f t="shared" si="10"/>
        <v>37.73583333333333</v>
      </c>
      <c r="J102" s="16">
        <f t="shared" si="11"/>
        <v>33.333333333333336</v>
      </c>
      <c r="K102" s="16">
        <v>0</v>
      </c>
      <c r="L102" s="16">
        <v>0</v>
      </c>
      <c r="M102" s="16">
        <f t="shared" si="7"/>
        <v>71.06916666666666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s="1" customFormat="1" ht="27.75" customHeight="1">
      <c r="A103" s="17">
        <v>99</v>
      </c>
      <c r="B103" s="63" t="s">
        <v>293</v>
      </c>
      <c r="C103" s="64" t="s">
        <v>294</v>
      </c>
      <c r="D103" s="12" t="s">
        <v>24</v>
      </c>
      <c r="E103" s="13" t="s">
        <v>171</v>
      </c>
      <c r="F103" s="67" t="s">
        <v>398</v>
      </c>
      <c r="G103" s="16">
        <v>590</v>
      </c>
      <c r="H103" s="16">
        <f t="shared" si="6"/>
        <v>590</v>
      </c>
      <c r="I103" s="16">
        <f t="shared" si="10"/>
        <v>49.166666666666664</v>
      </c>
      <c r="J103" s="16">
        <f t="shared" si="11"/>
        <v>33.333333333333336</v>
      </c>
      <c r="K103" s="16">
        <v>0</v>
      </c>
      <c r="L103" s="16">
        <v>0</v>
      </c>
      <c r="M103" s="16">
        <f t="shared" si="7"/>
        <v>82.5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s="1" customFormat="1" ht="29.25" customHeight="1">
      <c r="A104" s="13">
        <v>100</v>
      </c>
      <c r="B104" s="18" t="s">
        <v>240</v>
      </c>
      <c r="C104" s="38" t="s">
        <v>164</v>
      </c>
      <c r="D104" s="12" t="s">
        <v>24</v>
      </c>
      <c r="E104" s="13" t="s">
        <v>170</v>
      </c>
      <c r="F104" s="67" t="s">
        <v>393</v>
      </c>
      <c r="G104" s="16">
        <v>1200</v>
      </c>
      <c r="H104" s="16">
        <f t="shared" si="6"/>
        <v>1200</v>
      </c>
      <c r="I104" s="16">
        <f t="shared" si="10"/>
        <v>100</v>
      </c>
      <c r="J104" s="16">
        <f t="shared" si="11"/>
        <v>33.333333333333336</v>
      </c>
      <c r="K104" s="16">
        <v>0</v>
      </c>
      <c r="L104" s="16">
        <v>0</v>
      </c>
      <c r="M104" s="16">
        <f t="shared" si="7"/>
        <v>133.33333333333334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s="1" customFormat="1" ht="29.25" customHeight="1">
      <c r="A105" s="17">
        <v>101</v>
      </c>
      <c r="B105" s="23" t="s">
        <v>222</v>
      </c>
      <c r="C105" s="52" t="s">
        <v>57</v>
      </c>
      <c r="D105" s="12" t="s">
        <v>25</v>
      </c>
      <c r="E105" s="13" t="s">
        <v>153</v>
      </c>
      <c r="F105" s="67" t="s">
        <v>389</v>
      </c>
      <c r="G105" s="47">
        <v>400</v>
      </c>
      <c r="H105" s="16">
        <f t="shared" si="6"/>
        <v>400</v>
      </c>
      <c r="I105" s="16">
        <f t="shared" si="10"/>
        <v>33.333333333333336</v>
      </c>
      <c r="J105" s="16">
        <f t="shared" si="11"/>
        <v>33.333333333333336</v>
      </c>
      <c r="K105" s="16">
        <v>0</v>
      </c>
      <c r="L105" s="16">
        <v>0</v>
      </c>
      <c r="M105" s="16">
        <f t="shared" si="7"/>
        <v>66.66666666666667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s="1" customFormat="1" ht="23.25" customHeight="1">
      <c r="A106" s="13">
        <v>102</v>
      </c>
      <c r="B106" s="26" t="s">
        <v>303</v>
      </c>
      <c r="C106" s="56" t="s">
        <v>304</v>
      </c>
      <c r="D106" s="12" t="s">
        <v>24</v>
      </c>
      <c r="E106" s="13" t="s">
        <v>171</v>
      </c>
      <c r="F106" s="67" t="s">
        <v>393</v>
      </c>
      <c r="G106" s="16">
        <v>1164</v>
      </c>
      <c r="H106" s="16">
        <f t="shared" si="6"/>
        <v>1164</v>
      </c>
      <c r="I106" s="16">
        <f t="shared" si="10"/>
        <v>97</v>
      </c>
      <c r="J106" s="16">
        <f t="shared" si="11"/>
        <v>33.333333333333336</v>
      </c>
      <c r="K106" s="16">
        <v>0</v>
      </c>
      <c r="L106" s="16">
        <v>0</v>
      </c>
      <c r="M106" s="16">
        <f t="shared" si="7"/>
        <v>130.33333333333334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s="1" customFormat="1" ht="23.25" customHeight="1">
      <c r="A107" s="17">
        <v>103</v>
      </c>
      <c r="B107" s="26" t="s">
        <v>123</v>
      </c>
      <c r="C107" s="42" t="s">
        <v>124</v>
      </c>
      <c r="D107" s="12" t="s">
        <v>25</v>
      </c>
      <c r="E107" s="13" t="s">
        <v>153</v>
      </c>
      <c r="F107" s="67" t="s">
        <v>389</v>
      </c>
      <c r="G107" s="47">
        <v>550.2</v>
      </c>
      <c r="H107" s="16">
        <f t="shared" si="6"/>
        <v>550.2</v>
      </c>
      <c r="I107" s="16">
        <f t="shared" si="10"/>
        <v>45.85</v>
      </c>
      <c r="J107" s="16">
        <f t="shared" si="11"/>
        <v>33.333333333333336</v>
      </c>
      <c r="K107" s="16">
        <v>0</v>
      </c>
      <c r="L107" s="16">
        <v>0</v>
      </c>
      <c r="M107" s="16">
        <f t="shared" si="7"/>
        <v>79.18333333333334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s="1" customFormat="1" ht="27.75" customHeight="1">
      <c r="A108" s="13">
        <v>104</v>
      </c>
      <c r="B108" s="18" t="s">
        <v>285</v>
      </c>
      <c r="C108" s="51" t="s">
        <v>286</v>
      </c>
      <c r="D108" s="12" t="s">
        <v>24</v>
      </c>
      <c r="E108" s="13" t="s">
        <v>171</v>
      </c>
      <c r="F108" s="67" t="s">
        <v>396</v>
      </c>
      <c r="G108" s="16">
        <v>2050</v>
      </c>
      <c r="H108" s="16">
        <f t="shared" si="6"/>
        <v>2050</v>
      </c>
      <c r="I108" s="16">
        <f t="shared" si="10"/>
        <v>170.83333333333334</v>
      </c>
      <c r="J108" s="16">
        <f t="shared" si="11"/>
        <v>33.333333333333336</v>
      </c>
      <c r="K108" s="16">
        <v>0</v>
      </c>
      <c r="L108" s="16">
        <v>0</v>
      </c>
      <c r="M108" s="16">
        <f t="shared" si="7"/>
        <v>204.16666666666669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s="1" customFormat="1" ht="23.25" customHeight="1">
      <c r="A109" s="17">
        <v>105</v>
      </c>
      <c r="B109" s="18" t="s">
        <v>345</v>
      </c>
      <c r="C109" s="51" t="s">
        <v>166</v>
      </c>
      <c r="D109" s="12" t="s">
        <v>168</v>
      </c>
      <c r="E109" s="13" t="s">
        <v>156</v>
      </c>
      <c r="F109" s="67" t="s">
        <v>392</v>
      </c>
      <c r="G109" s="16">
        <v>400</v>
      </c>
      <c r="H109" s="16">
        <f t="shared" si="6"/>
        <v>400</v>
      </c>
      <c r="I109" s="16">
        <f t="shared" si="10"/>
        <v>33.333333333333336</v>
      </c>
      <c r="J109" s="16">
        <f t="shared" si="11"/>
        <v>33.333333333333336</v>
      </c>
      <c r="K109" s="16">
        <v>0</v>
      </c>
      <c r="L109" s="16">
        <v>0</v>
      </c>
      <c r="M109" s="16">
        <f t="shared" si="7"/>
        <v>66.66666666666667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s="1" customFormat="1" ht="29.25" customHeight="1">
      <c r="A110" s="13">
        <v>106</v>
      </c>
      <c r="B110" s="26" t="s">
        <v>320</v>
      </c>
      <c r="C110" s="56" t="s">
        <v>321</v>
      </c>
      <c r="D110" s="12" t="s">
        <v>24</v>
      </c>
      <c r="E110" s="13" t="s">
        <v>171</v>
      </c>
      <c r="F110" s="67" t="s">
        <v>401</v>
      </c>
      <c r="G110" s="16">
        <v>1340</v>
      </c>
      <c r="H110" s="16">
        <f t="shared" si="6"/>
        <v>1340</v>
      </c>
      <c r="I110" s="16">
        <f t="shared" si="10"/>
        <v>111.66666666666667</v>
      </c>
      <c r="J110" s="16">
        <f t="shared" si="11"/>
        <v>33.333333333333336</v>
      </c>
      <c r="K110" s="16">
        <v>0</v>
      </c>
      <c r="L110" s="16">
        <v>0</v>
      </c>
      <c r="M110" s="16">
        <f t="shared" si="7"/>
        <v>145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s="1" customFormat="1" ht="32.25" customHeight="1">
      <c r="A111" s="17">
        <v>107</v>
      </c>
      <c r="B111" s="26" t="s">
        <v>188</v>
      </c>
      <c r="C111" s="51" t="s">
        <v>57</v>
      </c>
      <c r="D111" s="12" t="s">
        <v>25</v>
      </c>
      <c r="E111" s="13" t="s">
        <v>153</v>
      </c>
      <c r="F111" s="67" t="s">
        <v>389</v>
      </c>
      <c r="G111" s="47">
        <v>400</v>
      </c>
      <c r="H111" s="16">
        <f t="shared" si="6"/>
        <v>400</v>
      </c>
      <c r="I111" s="16">
        <f t="shared" si="10"/>
        <v>33.333333333333336</v>
      </c>
      <c r="J111" s="16">
        <f t="shared" si="11"/>
        <v>33.333333333333336</v>
      </c>
      <c r="K111" s="16">
        <v>0</v>
      </c>
      <c r="L111" s="16">
        <v>0</v>
      </c>
      <c r="M111" s="16">
        <f t="shared" si="7"/>
        <v>66.66666666666667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s="1" customFormat="1" ht="29.25" customHeight="1">
      <c r="A112" s="13">
        <v>108</v>
      </c>
      <c r="B112" s="25" t="s">
        <v>38</v>
      </c>
      <c r="C112" s="14" t="s">
        <v>160</v>
      </c>
      <c r="D112" s="12" t="s">
        <v>25</v>
      </c>
      <c r="E112" s="15" t="s">
        <v>152</v>
      </c>
      <c r="F112" s="67" t="s">
        <v>389</v>
      </c>
      <c r="G112" s="47">
        <v>564.59</v>
      </c>
      <c r="H112" s="16">
        <f t="shared" si="6"/>
        <v>564.59</v>
      </c>
      <c r="I112" s="16">
        <f t="shared" si="10"/>
        <v>47.04916666666667</v>
      </c>
      <c r="J112" s="16">
        <f t="shared" si="11"/>
        <v>33.333333333333336</v>
      </c>
      <c r="K112" s="16">
        <v>0</v>
      </c>
      <c r="L112" s="16">
        <v>0</v>
      </c>
      <c r="M112" s="16">
        <f t="shared" si="7"/>
        <v>80.38250000000001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s="1" customFormat="1" ht="23.25" customHeight="1">
      <c r="A113" s="17">
        <v>109</v>
      </c>
      <c r="B113" s="14" t="s">
        <v>26</v>
      </c>
      <c r="C113" s="14" t="s">
        <v>27</v>
      </c>
      <c r="D113" s="12" t="s">
        <v>25</v>
      </c>
      <c r="E113" s="15" t="s">
        <v>152</v>
      </c>
      <c r="F113" s="67" t="s">
        <v>389</v>
      </c>
      <c r="G113" s="47">
        <v>676.19</v>
      </c>
      <c r="H113" s="16">
        <f t="shared" si="6"/>
        <v>676.19</v>
      </c>
      <c r="I113" s="16">
        <f t="shared" si="10"/>
        <v>56.34916666666667</v>
      </c>
      <c r="J113" s="16">
        <f t="shared" si="11"/>
        <v>33.333333333333336</v>
      </c>
      <c r="K113" s="16">
        <v>0</v>
      </c>
      <c r="L113" s="16">
        <v>0</v>
      </c>
      <c r="M113" s="16">
        <f t="shared" si="7"/>
        <v>89.6825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s="1" customFormat="1" ht="23.25" customHeight="1">
      <c r="A114" s="13">
        <v>110</v>
      </c>
      <c r="B114" s="18" t="s">
        <v>227</v>
      </c>
      <c r="C114" s="26" t="s">
        <v>228</v>
      </c>
      <c r="D114" s="12" t="s">
        <v>24</v>
      </c>
      <c r="E114" s="13" t="s">
        <v>170</v>
      </c>
      <c r="F114" s="67" t="s">
        <v>395</v>
      </c>
      <c r="G114" s="16">
        <v>3500</v>
      </c>
      <c r="H114" s="16">
        <f t="shared" si="6"/>
        <v>3500</v>
      </c>
      <c r="I114" s="16">
        <f t="shared" si="10"/>
        <v>291.6666666666667</v>
      </c>
      <c r="J114" s="16">
        <f t="shared" si="11"/>
        <v>33.333333333333336</v>
      </c>
      <c r="K114" s="16">
        <v>0</v>
      </c>
      <c r="L114" s="16">
        <v>0</v>
      </c>
      <c r="M114" s="16">
        <f t="shared" si="7"/>
        <v>325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s="1" customFormat="1" ht="23.25" customHeight="1">
      <c r="A115" s="17">
        <v>111</v>
      </c>
      <c r="B115" s="26" t="s">
        <v>125</v>
      </c>
      <c r="C115" s="26" t="s">
        <v>162</v>
      </c>
      <c r="D115" s="12" t="s">
        <v>25</v>
      </c>
      <c r="E115" s="13" t="s">
        <v>153</v>
      </c>
      <c r="F115" s="67" t="s">
        <v>389</v>
      </c>
      <c r="G115" s="47">
        <v>566.19</v>
      </c>
      <c r="H115" s="16">
        <f t="shared" si="6"/>
        <v>566.19</v>
      </c>
      <c r="I115" s="16">
        <f t="shared" si="10"/>
        <v>47.182500000000005</v>
      </c>
      <c r="J115" s="16">
        <f t="shared" si="11"/>
        <v>33.333333333333336</v>
      </c>
      <c r="K115" s="16">
        <v>0</v>
      </c>
      <c r="L115" s="16">
        <v>0</v>
      </c>
      <c r="M115" s="16">
        <f t="shared" si="7"/>
        <v>80.51583333333335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s="1" customFormat="1" ht="23.25" customHeight="1">
      <c r="A116" s="13">
        <v>112</v>
      </c>
      <c r="B116" s="18" t="s">
        <v>279</v>
      </c>
      <c r="C116" s="58" t="s">
        <v>244</v>
      </c>
      <c r="D116" s="12" t="s">
        <v>24</v>
      </c>
      <c r="E116" s="13" t="s">
        <v>170</v>
      </c>
      <c r="F116" s="67" t="s">
        <v>390</v>
      </c>
      <c r="G116" s="16">
        <v>675</v>
      </c>
      <c r="H116" s="16">
        <f t="shared" si="6"/>
        <v>675</v>
      </c>
      <c r="I116" s="16">
        <f t="shared" si="10"/>
        <v>56.25</v>
      </c>
      <c r="J116" s="16">
        <f t="shared" si="11"/>
        <v>33.333333333333336</v>
      </c>
      <c r="K116" s="16">
        <v>0</v>
      </c>
      <c r="L116" s="16">
        <v>0</v>
      </c>
      <c r="M116" s="16">
        <f t="shared" si="7"/>
        <v>89.58333333333334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s="1" customFormat="1" ht="30" customHeight="1">
      <c r="A117" s="17">
        <v>113</v>
      </c>
      <c r="B117" s="18" t="s">
        <v>126</v>
      </c>
      <c r="C117" s="31" t="s">
        <v>71</v>
      </c>
      <c r="D117" s="12" t="s">
        <v>25</v>
      </c>
      <c r="E117" s="13" t="s">
        <v>153</v>
      </c>
      <c r="F117" s="67" t="s">
        <v>389</v>
      </c>
      <c r="G117" s="48">
        <v>603.18</v>
      </c>
      <c r="H117" s="16">
        <f t="shared" si="6"/>
        <v>603.18</v>
      </c>
      <c r="I117" s="16">
        <f t="shared" si="10"/>
        <v>50.26499999999999</v>
      </c>
      <c r="J117" s="16">
        <f t="shared" si="11"/>
        <v>33.333333333333336</v>
      </c>
      <c r="K117" s="16">
        <v>0</v>
      </c>
      <c r="L117" s="16">
        <v>0</v>
      </c>
      <c r="M117" s="16">
        <f t="shared" si="7"/>
        <v>83.59833333333333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s="1" customFormat="1" ht="23.25" customHeight="1">
      <c r="A118" s="13">
        <v>114</v>
      </c>
      <c r="B118" s="26" t="s">
        <v>54</v>
      </c>
      <c r="C118" s="30" t="s">
        <v>55</v>
      </c>
      <c r="D118" s="12" t="s">
        <v>25</v>
      </c>
      <c r="E118" s="13" t="s">
        <v>153</v>
      </c>
      <c r="F118" s="67" t="s">
        <v>389</v>
      </c>
      <c r="G118" s="47">
        <v>564.41</v>
      </c>
      <c r="H118" s="16">
        <f t="shared" si="6"/>
        <v>564.41</v>
      </c>
      <c r="I118" s="16">
        <f t="shared" si="10"/>
        <v>47.034166666666664</v>
      </c>
      <c r="J118" s="16">
        <f t="shared" si="11"/>
        <v>33.333333333333336</v>
      </c>
      <c r="K118" s="16">
        <v>0</v>
      </c>
      <c r="L118" s="16">
        <v>0</v>
      </c>
      <c r="M118" s="16">
        <f t="shared" si="7"/>
        <v>80.3675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s="1" customFormat="1" ht="23.25" customHeight="1">
      <c r="A119" s="17">
        <v>115</v>
      </c>
      <c r="B119" s="26" t="s">
        <v>127</v>
      </c>
      <c r="C119" s="43" t="s">
        <v>122</v>
      </c>
      <c r="D119" s="12" t="s">
        <v>25</v>
      </c>
      <c r="E119" s="13" t="s">
        <v>153</v>
      </c>
      <c r="F119" s="67" t="s">
        <v>389</v>
      </c>
      <c r="G119" s="47">
        <v>785.7</v>
      </c>
      <c r="H119" s="16">
        <f t="shared" si="6"/>
        <v>785.7</v>
      </c>
      <c r="I119" s="16">
        <f t="shared" si="10"/>
        <v>65.47500000000001</v>
      </c>
      <c r="J119" s="16">
        <f t="shared" si="11"/>
        <v>33.333333333333336</v>
      </c>
      <c r="K119" s="16">
        <v>0</v>
      </c>
      <c r="L119" s="16">
        <v>0</v>
      </c>
      <c r="M119" s="16">
        <f t="shared" si="7"/>
        <v>98.80833333333334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s="1" customFormat="1" ht="23.25" customHeight="1">
      <c r="A120" s="13">
        <v>116</v>
      </c>
      <c r="B120" s="18" t="s">
        <v>346</v>
      </c>
      <c r="C120" s="51" t="s">
        <v>347</v>
      </c>
      <c r="D120" s="12" t="s">
        <v>168</v>
      </c>
      <c r="E120" s="13" t="s">
        <v>156</v>
      </c>
      <c r="F120" s="67" t="s">
        <v>392</v>
      </c>
      <c r="G120" s="16">
        <v>400</v>
      </c>
      <c r="H120" s="16">
        <f t="shared" si="6"/>
        <v>400</v>
      </c>
      <c r="I120" s="16">
        <f t="shared" si="10"/>
        <v>33.333333333333336</v>
      </c>
      <c r="J120" s="16">
        <f t="shared" si="11"/>
        <v>33.333333333333336</v>
      </c>
      <c r="K120" s="16">
        <v>0</v>
      </c>
      <c r="L120" s="16">
        <v>0</v>
      </c>
      <c r="M120" s="16">
        <f t="shared" si="7"/>
        <v>66.66666666666667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s="1" customFormat="1" ht="23.25" customHeight="1">
      <c r="A121" s="17">
        <v>117</v>
      </c>
      <c r="B121" s="54" t="s">
        <v>233</v>
      </c>
      <c r="C121" s="21" t="s">
        <v>234</v>
      </c>
      <c r="D121" s="12" t="s">
        <v>24</v>
      </c>
      <c r="E121" s="13" t="s">
        <v>170</v>
      </c>
      <c r="F121" s="67" t="s">
        <v>395</v>
      </c>
      <c r="G121" s="16">
        <v>1750</v>
      </c>
      <c r="H121" s="16">
        <f t="shared" si="6"/>
        <v>1750</v>
      </c>
      <c r="I121" s="16">
        <f t="shared" si="10"/>
        <v>145.83333333333334</v>
      </c>
      <c r="J121" s="16">
        <f t="shared" si="11"/>
        <v>33.333333333333336</v>
      </c>
      <c r="K121" s="16">
        <v>0</v>
      </c>
      <c r="L121" s="16">
        <v>0</v>
      </c>
      <c r="M121" s="16">
        <f t="shared" si="7"/>
        <v>179.16666666666669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s="1" customFormat="1" ht="23.25" customHeight="1">
      <c r="A122" s="13">
        <v>118</v>
      </c>
      <c r="B122" s="25" t="s">
        <v>337</v>
      </c>
      <c r="C122" s="14" t="s">
        <v>338</v>
      </c>
      <c r="D122" s="12" t="s">
        <v>168</v>
      </c>
      <c r="E122" s="13" t="s">
        <v>156</v>
      </c>
      <c r="F122" s="67" t="s">
        <v>399</v>
      </c>
      <c r="G122" s="16">
        <v>733</v>
      </c>
      <c r="H122" s="16">
        <f t="shared" si="6"/>
        <v>733</v>
      </c>
      <c r="I122" s="16">
        <f t="shared" si="10"/>
        <v>61.083333333333336</v>
      </c>
      <c r="J122" s="16">
        <f t="shared" si="11"/>
        <v>33.333333333333336</v>
      </c>
      <c r="K122" s="16">
        <v>0</v>
      </c>
      <c r="L122" s="16">
        <v>0</v>
      </c>
      <c r="M122" s="16">
        <f t="shared" si="7"/>
        <v>94.41666666666667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s="1" customFormat="1" ht="23.25" customHeight="1">
      <c r="A123" s="17">
        <v>119</v>
      </c>
      <c r="B123" s="25" t="s">
        <v>355</v>
      </c>
      <c r="C123" s="65" t="s">
        <v>356</v>
      </c>
      <c r="D123" s="12" t="s">
        <v>168</v>
      </c>
      <c r="E123" s="13" t="s">
        <v>158</v>
      </c>
      <c r="F123" s="67" t="s">
        <v>397</v>
      </c>
      <c r="G123" s="16">
        <v>901</v>
      </c>
      <c r="H123" s="16">
        <f t="shared" si="6"/>
        <v>901</v>
      </c>
      <c r="I123" s="16">
        <f t="shared" si="10"/>
        <v>75.08333333333333</v>
      </c>
      <c r="J123" s="16">
        <f t="shared" si="11"/>
        <v>33.333333333333336</v>
      </c>
      <c r="K123" s="16">
        <v>0</v>
      </c>
      <c r="L123" s="16">
        <v>0</v>
      </c>
      <c r="M123" s="16">
        <f t="shared" si="7"/>
        <v>108.41666666666666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s="1" customFormat="1" ht="23.25" customHeight="1">
      <c r="A124" s="13">
        <v>120</v>
      </c>
      <c r="B124" s="26" t="s">
        <v>189</v>
      </c>
      <c r="C124" s="30" t="s">
        <v>57</v>
      </c>
      <c r="D124" s="12" t="s">
        <v>25</v>
      </c>
      <c r="E124" s="13" t="s">
        <v>153</v>
      </c>
      <c r="F124" s="67" t="s">
        <v>389</v>
      </c>
      <c r="G124" s="47">
        <v>400</v>
      </c>
      <c r="H124" s="16">
        <f t="shared" si="6"/>
        <v>400</v>
      </c>
      <c r="I124" s="16">
        <f t="shared" si="10"/>
        <v>33.333333333333336</v>
      </c>
      <c r="J124" s="16">
        <f t="shared" si="11"/>
        <v>33.333333333333336</v>
      </c>
      <c r="K124" s="16">
        <v>0</v>
      </c>
      <c r="L124" s="16">
        <v>0</v>
      </c>
      <c r="M124" s="16">
        <f t="shared" si="7"/>
        <v>66.66666666666667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s="1" customFormat="1" ht="23.25" customHeight="1">
      <c r="A125" s="17">
        <v>121</v>
      </c>
      <c r="B125" s="26" t="s">
        <v>56</v>
      </c>
      <c r="C125" s="27" t="s">
        <v>57</v>
      </c>
      <c r="D125" s="12" t="s">
        <v>25</v>
      </c>
      <c r="E125" s="13" t="s">
        <v>153</v>
      </c>
      <c r="F125" s="67" t="s">
        <v>389</v>
      </c>
      <c r="G125" s="47">
        <v>789.44</v>
      </c>
      <c r="H125" s="16">
        <f t="shared" si="6"/>
        <v>789.44</v>
      </c>
      <c r="I125" s="16">
        <f t="shared" si="10"/>
        <v>65.78666666666668</v>
      </c>
      <c r="J125" s="16">
        <f t="shared" si="11"/>
        <v>33.333333333333336</v>
      </c>
      <c r="K125" s="16">
        <v>0</v>
      </c>
      <c r="L125" s="16">
        <v>0</v>
      </c>
      <c r="M125" s="16">
        <f t="shared" si="7"/>
        <v>99.12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s="1" customFormat="1" ht="23.25" customHeight="1">
      <c r="A126" s="13">
        <v>122</v>
      </c>
      <c r="B126" s="23" t="s">
        <v>39</v>
      </c>
      <c r="C126" s="14" t="s">
        <v>160</v>
      </c>
      <c r="D126" s="12" t="s">
        <v>25</v>
      </c>
      <c r="E126" s="15" t="s">
        <v>152</v>
      </c>
      <c r="F126" s="67" t="s">
        <v>389</v>
      </c>
      <c r="G126" s="48">
        <v>400</v>
      </c>
      <c r="H126" s="16">
        <f t="shared" si="6"/>
        <v>400</v>
      </c>
      <c r="I126" s="16">
        <f t="shared" si="10"/>
        <v>33.333333333333336</v>
      </c>
      <c r="J126" s="16">
        <f t="shared" si="11"/>
        <v>33.333333333333336</v>
      </c>
      <c r="K126" s="16">
        <v>0</v>
      </c>
      <c r="L126" s="16">
        <v>0</v>
      </c>
      <c r="M126" s="16">
        <f t="shared" si="7"/>
        <v>66.66666666666667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s="1" customFormat="1" ht="23.25" customHeight="1">
      <c r="A127" s="17">
        <v>123</v>
      </c>
      <c r="B127" s="54" t="s">
        <v>241</v>
      </c>
      <c r="C127" s="38" t="s">
        <v>242</v>
      </c>
      <c r="D127" s="12" t="s">
        <v>24</v>
      </c>
      <c r="E127" s="13" t="s">
        <v>170</v>
      </c>
      <c r="F127" s="67" t="s">
        <v>402</v>
      </c>
      <c r="G127" s="16">
        <v>2050</v>
      </c>
      <c r="H127" s="16">
        <f t="shared" si="6"/>
        <v>2050</v>
      </c>
      <c r="I127" s="16">
        <f t="shared" si="10"/>
        <v>170.83333333333334</v>
      </c>
      <c r="J127" s="16">
        <f t="shared" si="11"/>
        <v>33.333333333333336</v>
      </c>
      <c r="K127" s="16">
        <v>0</v>
      </c>
      <c r="L127" s="16">
        <v>0</v>
      </c>
      <c r="M127" s="16">
        <f t="shared" si="7"/>
        <v>204.16666666666669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s="1" customFormat="1" ht="23.25" customHeight="1">
      <c r="A128" s="13">
        <v>124</v>
      </c>
      <c r="B128" s="26" t="s">
        <v>128</v>
      </c>
      <c r="C128" s="42" t="s">
        <v>161</v>
      </c>
      <c r="D128" s="12" t="s">
        <v>25</v>
      </c>
      <c r="E128" s="13" t="s">
        <v>153</v>
      </c>
      <c r="F128" s="67" t="s">
        <v>389</v>
      </c>
      <c r="G128" s="47">
        <v>782.73</v>
      </c>
      <c r="H128" s="16">
        <f t="shared" si="6"/>
        <v>782.73</v>
      </c>
      <c r="I128" s="16">
        <f t="shared" si="10"/>
        <v>65.2275</v>
      </c>
      <c r="J128" s="16">
        <f t="shared" si="11"/>
        <v>33.333333333333336</v>
      </c>
      <c r="K128" s="16">
        <v>0</v>
      </c>
      <c r="L128" s="16">
        <v>0</v>
      </c>
      <c r="M128" s="16">
        <f t="shared" si="7"/>
        <v>98.56083333333333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s="1" customFormat="1" ht="23.25" customHeight="1">
      <c r="A129" s="17">
        <v>125</v>
      </c>
      <c r="B129" s="25" t="s">
        <v>343</v>
      </c>
      <c r="C129" s="14" t="s">
        <v>344</v>
      </c>
      <c r="D129" s="12" t="s">
        <v>168</v>
      </c>
      <c r="E129" s="13" t="s">
        <v>156</v>
      </c>
      <c r="F129" s="67" t="s">
        <v>392</v>
      </c>
      <c r="G129" s="16">
        <v>400</v>
      </c>
      <c r="H129" s="16">
        <f t="shared" si="6"/>
        <v>400</v>
      </c>
      <c r="I129" s="16">
        <f t="shared" si="10"/>
        <v>33.333333333333336</v>
      </c>
      <c r="J129" s="16">
        <f t="shared" si="11"/>
        <v>33.333333333333336</v>
      </c>
      <c r="K129" s="16">
        <v>0</v>
      </c>
      <c r="L129" s="16">
        <v>0</v>
      </c>
      <c r="M129" s="16">
        <f t="shared" si="7"/>
        <v>66.66666666666667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s="1" customFormat="1" ht="23.25" customHeight="1">
      <c r="A130" s="13">
        <v>126</v>
      </c>
      <c r="B130" s="54" t="s">
        <v>211</v>
      </c>
      <c r="C130" s="51" t="s">
        <v>57</v>
      </c>
      <c r="D130" s="12" t="s">
        <v>25</v>
      </c>
      <c r="E130" s="13" t="s">
        <v>153</v>
      </c>
      <c r="F130" s="67" t="s">
        <v>389</v>
      </c>
      <c r="G130" s="47">
        <v>400</v>
      </c>
      <c r="H130" s="16">
        <f t="shared" si="6"/>
        <v>400</v>
      </c>
      <c r="I130" s="16">
        <f t="shared" si="10"/>
        <v>33.333333333333336</v>
      </c>
      <c r="J130" s="16">
        <f t="shared" si="11"/>
        <v>33.333333333333336</v>
      </c>
      <c r="K130" s="16">
        <v>33.4</v>
      </c>
      <c r="L130" s="16">
        <v>0</v>
      </c>
      <c r="M130" s="16">
        <f t="shared" si="7"/>
        <v>100.06666666666666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s="1" customFormat="1" ht="30" customHeight="1">
      <c r="A131" s="17">
        <v>127</v>
      </c>
      <c r="B131" s="26" t="s">
        <v>58</v>
      </c>
      <c r="C131" s="30" t="s">
        <v>59</v>
      </c>
      <c r="D131" s="12" t="s">
        <v>25</v>
      </c>
      <c r="E131" s="13" t="s">
        <v>153</v>
      </c>
      <c r="F131" s="67" t="s">
        <v>389</v>
      </c>
      <c r="G131" s="47">
        <v>460.71</v>
      </c>
      <c r="H131" s="16">
        <f t="shared" si="6"/>
        <v>460.71</v>
      </c>
      <c r="I131" s="16">
        <f t="shared" si="10"/>
        <v>38.3925</v>
      </c>
      <c r="J131" s="16">
        <f t="shared" si="11"/>
        <v>33.333333333333336</v>
      </c>
      <c r="K131" s="16">
        <v>115.2</v>
      </c>
      <c r="L131" s="16">
        <v>0</v>
      </c>
      <c r="M131" s="16">
        <f t="shared" si="7"/>
        <v>186.92583333333334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s="1" customFormat="1" ht="34.5" customHeight="1">
      <c r="A132" s="13">
        <v>128</v>
      </c>
      <c r="B132" s="25" t="s">
        <v>332</v>
      </c>
      <c r="C132" s="14" t="s">
        <v>333</v>
      </c>
      <c r="D132" s="12" t="s">
        <v>168</v>
      </c>
      <c r="E132" s="13" t="s">
        <v>156</v>
      </c>
      <c r="F132" s="67" t="s">
        <v>392</v>
      </c>
      <c r="G132" s="16">
        <v>400</v>
      </c>
      <c r="H132" s="16">
        <f t="shared" si="6"/>
        <v>400</v>
      </c>
      <c r="I132" s="16">
        <f aca="true" t="shared" si="12" ref="I132:I166">(G132/12)</f>
        <v>33.333333333333336</v>
      </c>
      <c r="J132" s="16">
        <f aca="true" t="shared" si="13" ref="J132:J166">(400/12)*1</f>
        <v>33.333333333333336</v>
      </c>
      <c r="K132" s="16">
        <v>0</v>
      </c>
      <c r="L132" s="16">
        <v>0</v>
      </c>
      <c r="M132" s="16">
        <f t="shared" si="7"/>
        <v>66.66666666666667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s="1" customFormat="1" ht="23.25" customHeight="1">
      <c r="A133" s="17">
        <v>129</v>
      </c>
      <c r="B133" s="54" t="s">
        <v>235</v>
      </c>
      <c r="C133" s="21" t="s">
        <v>236</v>
      </c>
      <c r="D133" s="12" t="s">
        <v>24</v>
      </c>
      <c r="E133" s="13" t="s">
        <v>170</v>
      </c>
      <c r="F133" s="67" t="s">
        <v>395</v>
      </c>
      <c r="G133" s="16">
        <v>1750</v>
      </c>
      <c r="H133" s="16">
        <f aca="true" t="shared" si="14" ref="H133:H196">G133*1</f>
        <v>1750</v>
      </c>
      <c r="I133" s="16">
        <f t="shared" si="12"/>
        <v>145.83333333333334</v>
      </c>
      <c r="J133" s="16">
        <f t="shared" si="13"/>
        <v>33.333333333333336</v>
      </c>
      <c r="K133" s="16">
        <v>0</v>
      </c>
      <c r="L133" s="16">
        <v>0</v>
      </c>
      <c r="M133" s="16">
        <f aca="true" t="shared" si="15" ref="M133:M196">SUM(I133:L133)</f>
        <v>179.16666666666669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s="1" customFormat="1" ht="23.25" customHeight="1">
      <c r="A134" s="13">
        <v>130</v>
      </c>
      <c r="B134" s="25" t="s">
        <v>357</v>
      </c>
      <c r="C134" s="65" t="s">
        <v>358</v>
      </c>
      <c r="D134" s="12" t="s">
        <v>168</v>
      </c>
      <c r="E134" s="13" t="s">
        <v>158</v>
      </c>
      <c r="F134" s="67" t="s">
        <v>392</v>
      </c>
      <c r="G134" s="16">
        <v>430</v>
      </c>
      <c r="H134" s="16">
        <f t="shared" si="14"/>
        <v>430</v>
      </c>
      <c r="I134" s="16">
        <f t="shared" si="12"/>
        <v>35.833333333333336</v>
      </c>
      <c r="J134" s="16">
        <f t="shared" si="13"/>
        <v>33.333333333333336</v>
      </c>
      <c r="K134" s="16">
        <v>0</v>
      </c>
      <c r="L134" s="16">
        <v>0</v>
      </c>
      <c r="M134" s="16">
        <f t="shared" si="15"/>
        <v>69.16666666666667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s="1" customFormat="1" ht="23.25" customHeight="1">
      <c r="A135" s="17">
        <v>131</v>
      </c>
      <c r="B135" s="25" t="s">
        <v>201</v>
      </c>
      <c r="C135" s="33" t="s">
        <v>73</v>
      </c>
      <c r="D135" s="12" t="s">
        <v>25</v>
      </c>
      <c r="E135" s="13" t="s">
        <v>154</v>
      </c>
      <c r="F135" s="67" t="s">
        <v>389</v>
      </c>
      <c r="G135" s="47">
        <v>400</v>
      </c>
      <c r="H135" s="16">
        <f t="shared" si="14"/>
        <v>400</v>
      </c>
      <c r="I135" s="16">
        <f t="shared" si="12"/>
        <v>33.333333333333336</v>
      </c>
      <c r="J135" s="16">
        <f t="shared" si="13"/>
        <v>33.333333333333336</v>
      </c>
      <c r="K135" s="16">
        <v>0</v>
      </c>
      <c r="L135" s="16">
        <v>0</v>
      </c>
      <c r="M135" s="16">
        <f t="shared" si="15"/>
        <v>66.66666666666667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s="1" customFormat="1" ht="27" customHeight="1">
      <c r="A136" s="13">
        <v>132</v>
      </c>
      <c r="B136" s="26" t="s">
        <v>129</v>
      </c>
      <c r="C136" s="26" t="s">
        <v>130</v>
      </c>
      <c r="D136" s="12" t="s">
        <v>25</v>
      </c>
      <c r="E136" s="13" t="s">
        <v>153</v>
      </c>
      <c r="F136" s="67" t="s">
        <v>389</v>
      </c>
      <c r="G136" s="47">
        <v>792.03</v>
      </c>
      <c r="H136" s="16">
        <f t="shared" si="14"/>
        <v>792.03</v>
      </c>
      <c r="I136" s="16">
        <f t="shared" si="12"/>
        <v>66.0025</v>
      </c>
      <c r="J136" s="16">
        <f t="shared" si="13"/>
        <v>33.333333333333336</v>
      </c>
      <c r="K136" s="16">
        <v>0</v>
      </c>
      <c r="L136" s="16">
        <v>0</v>
      </c>
      <c r="M136" s="16">
        <f t="shared" si="15"/>
        <v>99.33583333333334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s="1" customFormat="1" ht="23.25" customHeight="1">
      <c r="A137" s="17">
        <v>133</v>
      </c>
      <c r="B137" s="26" t="s">
        <v>131</v>
      </c>
      <c r="C137" s="26" t="s">
        <v>71</v>
      </c>
      <c r="D137" s="12" t="s">
        <v>25</v>
      </c>
      <c r="E137" s="13" t="s">
        <v>153</v>
      </c>
      <c r="F137" s="67" t="s">
        <v>389</v>
      </c>
      <c r="G137" s="47">
        <v>400</v>
      </c>
      <c r="H137" s="16">
        <f t="shared" si="14"/>
        <v>400</v>
      </c>
      <c r="I137" s="16">
        <f t="shared" si="12"/>
        <v>33.333333333333336</v>
      </c>
      <c r="J137" s="16">
        <f t="shared" si="13"/>
        <v>33.333333333333336</v>
      </c>
      <c r="K137" s="16">
        <v>0</v>
      </c>
      <c r="L137" s="16">
        <v>0</v>
      </c>
      <c r="M137" s="16">
        <f t="shared" si="15"/>
        <v>66.66666666666667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s="1" customFormat="1" ht="23.25" customHeight="1">
      <c r="A138" s="13">
        <v>134</v>
      </c>
      <c r="B138" s="26" t="s">
        <v>272</v>
      </c>
      <c r="C138" s="26" t="s">
        <v>273</v>
      </c>
      <c r="D138" s="12" t="s">
        <v>24</v>
      </c>
      <c r="E138" s="13" t="s">
        <v>170</v>
      </c>
      <c r="F138" s="67" t="s">
        <v>399</v>
      </c>
      <c r="G138" s="16">
        <v>733</v>
      </c>
      <c r="H138" s="16">
        <f t="shared" si="14"/>
        <v>733</v>
      </c>
      <c r="I138" s="16">
        <f t="shared" si="12"/>
        <v>61.083333333333336</v>
      </c>
      <c r="J138" s="16">
        <f t="shared" si="13"/>
        <v>33.333333333333336</v>
      </c>
      <c r="K138" s="16">
        <v>0</v>
      </c>
      <c r="L138" s="16">
        <v>0</v>
      </c>
      <c r="M138" s="16">
        <f t="shared" si="15"/>
        <v>94.41666666666667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s="1" customFormat="1" ht="23.25" customHeight="1">
      <c r="A139" s="17">
        <v>135</v>
      </c>
      <c r="B139" s="26" t="s">
        <v>83</v>
      </c>
      <c r="C139" s="27" t="s">
        <v>84</v>
      </c>
      <c r="D139" s="12" t="s">
        <v>25</v>
      </c>
      <c r="E139" s="13" t="s">
        <v>154</v>
      </c>
      <c r="F139" s="67" t="s">
        <v>389</v>
      </c>
      <c r="G139" s="47">
        <v>639.59</v>
      </c>
      <c r="H139" s="16">
        <f t="shared" si="14"/>
        <v>639.59</v>
      </c>
      <c r="I139" s="16">
        <f t="shared" si="12"/>
        <v>53.29916666666667</v>
      </c>
      <c r="J139" s="16">
        <f t="shared" si="13"/>
        <v>33.333333333333336</v>
      </c>
      <c r="K139" s="16">
        <v>0</v>
      </c>
      <c r="L139" s="16">
        <v>0</v>
      </c>
      <c r="M139" s="16">
        <f t="shared" si="15"/>
        <v>86.63250000000001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s="1" customFormat="1" ht="23.25" customHeight="1">
      <c r="A140" s="13">
        <v>136</v>
      </c>
      <c r="B140" s="23" t="s">
        <v>177</v>
      </c>
      <c r="C140" s="52" t="s">
        <v>57</v>
      </c>
      <c r="D140" s="12" t="s">
        <v>25</v>
      </c>
      <c r="E140" s="15" t="s">
        <v>152</v>
      </c>
      <c r="F140" s="67" t="s">
        <v>389</v>
      </c>
      <c r="G140" s="48">
        <v>400</v>
      </c>
      <c r="H140" s="16">
        <f t="shared" si="14"/>
        <v>400</v>
      </c>
      <c r="I140" s="16">
        <f t="shared" si="12"/>
        <v>33.333333333333336</v>
      </c>
      <c r="J140" s="16">
        <f t="shared" si="13"/>
        <v>33.333333333333336</v>
      </c>
      <c r="K140" s="16">
        <v>0</v>
      </c>
      <c r="L140" s="16">
        <v>0</v>
      </c>
      <c r="M140" s="16">
        <f t="shared" si="15"/>
        <v>66.66666666666667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s="1" customFormat="1" ht="23.25" customHeight="1">
      <c r="A141" s="17">
        <v>137</v>
      </c>
      <c r="B141" s="26" t="s">
        <v>190</v>
      </c>
      <c r="C141" s="30" t="s">
        <v>57</v>
      </c>
      <c r="D141" s="12" t="s">
        <v>25</v>
      </c>
      <c r="E141" s="13" t="s">
        <v>153</v>
      </c>
      <c r="F141" s="67" t="s">
        <v>389</v>
      </c>
      <c r="G141" s="47">
        <v>400</v>
      </c>
      <c r="H141" s="16">
        <f t="shared" si="14"/>
        <v>400</v>
      </c>
      <c r="I141" s="16">
        <f t="shared" si="12"/>
        <v>33.333333333333336</v>
      </c>
      <c r="J141" s="16">
        <f t="shared" si="13"/>
        <v>33.333333333333336</v>
      </c>
      <c r="K141" s="16">
        <v>0</v>
      </c>
      <c r="L141" s="16">
        <v>0</v>
      </c>
      <c r="M141" s="16">
        <f t="shared" si="15"/>
        <v>66.66666666666667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s="1" customFormat="1" ht="23.25" customHeight="1">
      <c r="A142" s="13">
        <v>138</v>
      </c>
      <c r="B142" s="26" t="s">
        <v>132</v>
      </c>
      <c r="C142" s="43" t="s">
        <v>122</v>
      </c>
      <c r="D142" s="12" t="s">
        <v>25</v>
      </c>
      <c r="E142" s="13" t="s">
        <v>153</v>
      </c>
      <c r="F142" s="67" t="s">
        <v>389</v>
      </c>
      <c r="G142" s="47">
        <v>778.31</v>
      </c>
      <c r="H142" s="16">
        <f t="shared" si="14"/>
        <v>778.31</v>
      </c>
      <c r="I142" s="16">
        <f t="shared" si="12"/>
        <v>64.85916666666667</v>
      </c>
      <c r="J142" s="16">
        <f t="shared" si="13"/>
        <v>33.333333333333336</v>
      </c>
      <c r="K142" s="16">
        <v>0</v>
      </c>
      <c r="L142" s="16">
        <v>0</v>
      </c>
      <c r="M142" s="16">
        <f t="shared" si="15"/>
        <v>98.1925</v>
      </c>
      <c r="O142" s="5"/>
      <c r="P142" s="11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s="1" customFormat="1" ht="23.25" customHeight="1">
      <c r="A143" s="17">
        <v>139</v>
      </c>
      <c r="B143" s="26" t="s">
        <v>202</v>
      </c>
      <c r="C143" s="27" t="s">
        <v>203</v>
      </c>
      <c r="D143" s="12" t="s">
        <v>25</v>
      </c>
      <c r="E143" s="13" t="s">
        <v>154</v>
      </c>
      <c r="F143" s="67" t="s">
        <v>389</v>
      </c>
      <c r="G143" s="47">
        <v>400</v>
      </c>
      <c r="H143" s="16">
        <f t="shared" si="14"/>
        <v>400</v>
      </c>
      <c r="I143" s="16">
        <f t="shared" si="12"/>
        <v>33.333333333333336</v>
      </c>
      <c r="J143" s="16">
        <f t="shared" si="13"/>
        <v>33.333333333333336</v>
      </c>
      <c r="K143" s="16">
        <v>0</v>
      </c>
      <c r="L143" s="16">
        <v>0</v>
      </c>
      <c r="M143" s="16">
        <f t="shared" si="15"/>
        <v>66.66666666666667</v>
      </c>
      <c r="N143" s="11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s="1" customFormat="1" ht="27" customHeight="1">
      <c r="A144" s="13">
        <v>140</v>
      </c>
      <c r="B144" s="26" t="s">
        <v>191</v>
      </c>
      <c r="C144" s="30" t="s">
        <v>57</v>
      </c>
      <c r="D144" s="12" t="s">
        <v>25</v>
      </c>
      <c r="E144" s="13" t="s">
        <v>153</v>
      </c>
      <c r="F144" s="67" t="s">
        <v>389</v>
      </c>
      <c r="G144" s="47">
        <v>400</v>
      </c>
      <c r="H144" s="16">
        <f t="shared" si="14"/>
        <v>400</v>
      </c>
      <c r="I144" s="16">
        <f t="shared" si="12"/>
        <v>33.333333333333336</v>
      </c>
      <c r="J144" s="16">
        <f t="shared" si="13"/>
        <v>33.333333333333336</v>
      </c>
      <c r="K144" s="16">
        <v>96.86</v>
      </c>
      <c r="L144" s="16">
        <v>0</v>
      </c>
      <c r="M144" s="16">
        <f t="shared" si="15"/>
        <v>163.52666666666667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s="1" customFormat="1" ht="30.75" customHeight="1">
      <c r="A145" s="17">
        <v>141</v>
      </c>
      <c r="B145" s="26" t="s">
        <v>133</v>
      </c>
      <c r="C145" s="27" t="s">
        <v>134</v>
      </c>
      <c r="D145" s="12" t="s">
        <v>25</v>
      </c>
      <c r="E145" s="13" t="s">
        <v>153</v>
      </c>
      <c r="F145" s="67" t="s">
        <v>389</v>
      </c>
      <c r="G145" s="47">
        <v>750.24</v>
      </c>
      <c r="H145" s="16">
        <f t="shared" si="14"/>
        <v>750.24</v>
      </c>
      <c r="I145" s="16">
        <f t="shared" si="12"/>
        <v>62.52</v>
      </c>
      <c r="J145" s="16">
        <f t="shared" si="13"/>
        <v>33.333333333333336</v>
      </c>
      <c r="K145" s="16">
        <v>0</v>
      </c>
      <c r="L145" s="16">
        <v>0</v>
      </c>
      <c r="M145" s="16">
        <f t="shared" si="15"/>
        <v>95.85333333333334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s="1" customFormat="1" ht="31.5" customHeight="1">
      <c r="A146" s="13">
        <v>142</v>
      </c>
      <c r="B146" s="25" t="s">
        <v>282</v>
      </c>
      <c r="C146" s="58" t="s">
        <v>283</v>
      </c>
      <c r="D146" s="12" t="s">
        <v>24</v>
      </c>
      <c r="E146" s="13" t="s">
        <v>170</v>
      </c>
      <c r="F146" s="67" t="s">
        <v>397</v>
      </c>
      <c r="G146" s="16">
        <v>901</v>
      </c>
      <c r="H146" s="16">
        <f t="shared" si="14"/>
        <v>901</v>
      </c>
      <c r="I146" s="16">
        <f t="shared" si="12"/>
        <v>75.08333333333333</v>
      </c>
      <c r="J146" s="16">
        <f t="shared" si="13"/>
        <v>33.333333333333336</v>
      </c>
      <c r="K146" s="16">
        <v>0</v>
      </c>
      <c r="L146" s="16">
        <v>0</v>
      </c>
      <c r="M146" s="16">
        <f t="shared" si="15"/>
        <v>108.41666666666666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s="1" customFormat="1" ht="27" customHeight="1">
      <c r="A147" s="17">
        <v>143</v>
      </c>
      <c r="B147" s="23" t="s">
        <v>178</v>
      </c>
      <c r="C147" s="52" t="s">
        <v>57</v>
      </c>
      <c r="D147" s="12" t="s">
        <v>25</v>
      </c>
      <c r="E147" s="15" t="s">
        <v>152</v>
      </c>
      <c r="F147" s="67" t="s">
        <v>389</v>
      </c>
      <c r="G147" s="48">
        <v>400</v>
      </c>
      <c r="H147" s="16">
        <f t="shared" si="14"/>
        <v>400</v>
      </c>
      <c r="I147" s="16">
        <f t="shared" si="12"/>
        <v>33.333333333333336</v>
      </c>
      <c r="J147" s="16">
        <f t="shared" si="13"/>
        <v>33.333333333333336</v>
      </c>
      <c r="K147" s="16">
        <v>0</v>
      </c>
      <c r="L147" s="16">
        <v>0</v>
      </c>
      <c r="M147" s="16">
        <f t="shared" si="15"/>
        <v>66.66666666666667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s="1" customFormat="1" ht="27" customHeight="1">
      <c r="A148" s="13">
        <v>144</v>
      </c>
      <c r="B148" s="18" t="s">
        <v>364</v>
      </c>
      <c r="C148" s="66" t="s">
        <v>367</v>
      </c>
      <c r="D148" s="12" t="s">
        <v>168</v>
      </c>
      <c r="E148" s="13" t="s">
        <v>158</v>
      </c>
      <c r="F148" s="67" t="s">
        <v>400</v>
      </c>
      <c r="G148" s="16">
        <v>1086</v>
      </c>
      <c r="H148" s="16">
        <f t="shared" si="14"/>
        <v>1086</v>
      </c>
      <c r="I148" s="16">
        <f t="shared" si="12"/>
        <v>90.5</v>
      </c>
      <c r="J148" s="16">
        <f t="shared" si="13"/>
        <v>33.333333333333336</v>
      </c>
      <c r="K148" s="16">
        <v>0</v>
      </c>
      <c r="L148" s="16">
        <v>0</v>
      </c>
      <c r="M148" s="16">
        <f t="shared" si="15"/>
        <v>123.83333333333334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s="1" customFormat="1" ht="27" customHeight="1">
      <c r="A149" s="17">
        <v>145</v>
      </c>
      <c r="B149" s="28" t="s">
        <v>85</v>
      </c>
      <c r="C149" s="29" t="s">
        <v>86</v>
      </c>
      <c r="D149" s="12" t="s">
        <v>25</v>
      </c>
      <c r="E149" s="13" t="s">
        <v>154</v>
      </c>
      <c r="F149" s="67" t="s">
        <v>389</v>
      </c>
      <c r="G149" s="47">
        <v>590</v>
      </c>
      <c r="H149" s="16">
        <f t="shared" si="14"/>
        <v>590</v>
      </c>
      <c r="I149" s="16">
        <f t="shared" si="12"/>
        <v>49.166666666666664</v>
      </c>
      <c r="J149" s="16">
        <f t="shared" si="13"/>
        <v>33.333333333333336</v>
      </c>
      <c r="K149" s="16">
        <v>0</v>
      </c>
      <c r="L149" s="16">
        <v>0</v>
      </c>
      <c r="M149" s="16">
        <f t="shared" si="15"/>
        <v>82.5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s="1" customFormat="1" ht="40.5" customHeight="1">
      <c r="A150" s="13">
        <v>146</v>
      </c>
      <c r="B150" s="36" t="s">
        <v>100</v>
      </c>
      <c r="C150" s="36" t="s">
        <v>98</v>
      </c>
      <c r="D150" s="12" t="s">
        <v>25</v>
      </c>
      <c r="E150" s="13" t="s">
        <v>153</v>
      </c>
      <c r="F150" s="67" t="s">
        <v>389</v>
      </c>
      <c r="G150" s="47">
        <v>400</v>
      </c>
      <c r="H150" s="16">
        <f t="shared" si="14"/>
        <v>400</v>
      </c>
      <c r="I150" s="16">
        <f t="shared" si="12"/>
        <v>33.333333333333336</v>
      </c>
      <c r="J150" s="16">
        <f t="shared" si="13"/>
        <v>33.333333333333336</v>
      </c>
      <c r="K150" s="16">
        <v>53.44</v>
      </c>
      <c r="L150" s="16">
        <v>0</v>
      </c>
      <c r="M150" s="16">
        <f t="shared" si="15"/>
        <v>120.10666666666667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s="1" customFormat="1" ht="27" customHeight="1">
      <c r="A151" s="17">
        <v>147</v>
      </c>
      <c r="B151" s="21" t="s">
        <v>31</v>
      </c>
      <c r="C151" s="19" t="s">
        <v>29</v>
      </c>
      <c r="D151" s="12" t="s">
        <v>25</v>
      </c>
      <c r="E151" s="15" t="s">
        <v>152</v>
      </c>
      <c r="F151" s="67" t="s">
        <v>389</v>
      </c>
      <c r="G151" s="47">
        <v>400</v>
      </c>
      <c r="H151" s="16">
        <f t="shared" si="14"/>
        <v>400</v>
      </c>
      <c r="I151" s="16">
        <f t="shared" si="12"/>
        <v>33.333333333333336</v>
      </c>
      <c r="J151" s="16">
        <f t="shared" si="13"/>
        <v>33.333333333333336</v>
      </c>
      <c r="K151" s="16">
        <v>0</v>
      </c>
      <c r="L151" s="16">
        <v>0</v>
      </c>
      <c r="M151" s="16">
        <f t="shared" si="15"/>
        <v>66.66666666666667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s="1" customFormat="1" ht="27" customHeight="1">
      <c r="A152" s="13">
        <v>148</v>
      </c>
      <c r="B152" s="18" t="s">
        <v>326</v>
      </c>
      <c r="C152" s="56" t="s">
        <v>327</v>
      </c>
      <c r="D152" s="12" t="s">
        <v>24</v>
      </c>
      <c r="E152" s="13" t="s">
        <v>171</v>
      </c>
      <c r="F152" s="67" t="s">
        <v>396</v>
      </c>
      <c r="G152" s="16">
        <v>2050</v>
      </c>
      <c r="H152" s="16">
        <f t="shared" si="14"/>
        <v>2050</v>
      </c>
      <c r="I152" s="16">
        <f t="shared" si="12"/>
        <v>170.83333333333334</v>
      </c>
      <c r="J152" s="16">
        <f t="shared" si="13"/>
        <v>33.333333333333336</v>
      </c>
      <c r="K152" s="16">
        <v>0</v>
      </c>
      <c r="L152" s="16">
        <v>0</v>
      </c>
      <c r="M152" s="16">
        <f t="shared" si="15"/>
        <v>204.16666666666669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s="1" customFormat="1" ht="27" customHeight="1">
      <c r="A153" s="17">
        <v>149</v>
      </c>
      <c r="B153" s="20" t="s">
        <v>40</v>
      </c>
      <c r="C153" s="14" t="s">
        <v>160</v>
      </c>
      <c r="D153" s="12" t="s">
        <v>25</v>
      </c>
      <c r="E153" s="15" t="s">
        <v>152</v>
      </c>
      <c r="F153" s="67" t="s">
        <v>389</v>
      </c>
      <c r="G153" s="47">
        <v>607.97</v>
      </c>
      <c r="H153" s="16">
        <f t="shared" si="14"/>
        <v>607.97</v>
      </c>
      <c r="I153" s="16">
        <f t="shared" si="12"/>
        <v>50.66416666666667</v>
      </c>
      <c r="J153" s="16">
        <f t="shared" si="13"/>
        <v>33.333333333333336</v>
      </c>
      <c r="K153" s="16">
        <v>0</v>
      </c>
      <c r="L153" s="16">
        <v>0</v>
      </c>
      <c r="M153" s="16">
        <f t="shared" si="15"/>
        <v>83.9975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s="1" customFormat="1" ht="27" customHeight="1">
      <c r="A154" s="13">
        <v>150</v>
      </c>
      <c r="B154" s="51" t="s">
        <v>249</v>
      </c>
      <c r="C154" s="14" t="s">
        <v>165</v>
      </c>
      <c r="D154" s="12" t="s">
        <v>24</v>
      </c>
      <c r="E154" s="13" t="s">
        <v>170</v>
      </c>
      <c r="F154" s="67" t="s">
        <v>397</v>
      </c>
      <c r="G154" s="16">
        <v>901</v>
      </c>
      <c r="H154" s="16">
        <f t="shared" si="14"/>
        <v>901</v>
      </c>
      <c r="I154" s="16">
        <f t="shared" si="12"/>
        <v>75.08333333333333</v>
      </c>
      <c r="J154" s="16">
        <f t="shared" si="13"/>
        <v>33.333333333333336</v>
      </c>
      <c r="K154" s="16">
        <v>0</v>
      </c>
      <c r="L154" s="16">
        <v>0</v>
      </c>
      <c r="M154" s="16">
        <f t="shared" si="15"/>
        <v>108.41666666666666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s="1" customFormat="1" ht="27" customHeight="1">
      <c r="A155" s="17">
        <v>151</v>
      </c>
      <c r="B155" s="25" t="s">
        <v>363</v>
      </c>
      <c r="C155" s="14" t="s">
        <v>167</v>
      </c>
      <c r="D155" s="12" t="s">
        <v>168</v>
      </c>
      <c r="E155" s="13" t="s">
        <v>158</v>
      </c>
      <c r="F155" s="67" t="s">
        <v>393</v>
      </c>
      <c r="G155" s="16">
        <v>1200</v>
      </c>
      <c r="H155" s="16">
        <f t="shared" si="14"/>
        <v>1200</v>
      </c>
      <c r="I155" s="16">
        <f t="shared" si="12"/>
        <v>100</v>
      </c>
      <c r="J155" s="16">
        <f t="shared" si="13"/>
        <v>33.333333333333336</v>
      </c>
      <c r="K155" s="16">
        <v>0</v>
      </c>
      <c r="L155" s="16">
        <v>0</v>
      </c>
      <c r="M155" s="16">
        <f t="shared" si="15"/>
        <v>133.33333333333334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s="1" customFormat="1" ht="27" customHeight="1">
      <c r="A156" s="13">
        <v>152</v>
      </c>
      <c r="B156" s="18" t="s">
        <v>297</v>
      </c>
      <c r="C156" s="51" t="s">
        <v>298</v>
      </c>
      <c r="D156" s="12" t="s">
        <v>24</v>
      </c>
      <c r="E156" s="13" t="s">
        <v>171</v>
      </c>
      <c r="F156" s="67" t="s">
        <v>390</v>
      </c>
      <c r="G156" s="16">
        <v>675</v>
      </c>
      <c r="H156" s="16">
        <f t="shared" si="14"/>
        <v>675</v>
      </c>
      <c r="I156" s="16">
        <f t="shared" si="12"/>
        <v>56.25</v>
      </c>
      <c r="J156" s="16">
        <f t="shared" si="13"/>
        <v>33.333333333333336</v>
      </c>
      <c r="K156" s="16">
        <v>0</v>
      </c>
      <c r="L156" s="16">
        <v>0</v>
      </c>
      <c r="M156" s="16">
        <f t="shared" si="15"/>
        <v>89.58333333333334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s="1" customFormat="1" ht="27" customHeight="1">
      <c r="A157" s="17">
        <v>153</v>
      </c>
      <c r="B157" s="18" t="s">
        <v>365</v>
      </c>
      <c r="C157" s="38" t="s">
        <v>366</v>
      </c>
      <c r="D157" s="12" t="s">
        <v>168</v>
      </c>
      <c r="E157" s="13" t="s">
        <v>158</v>
      </c>
      <c r="F157" s="67" t="s">
        <v>403</v>
      </c>
      <c r="G157" s="16">
        <v>817</v>
      </c>
      <c r="H157" s="16">
        <f t="shared" si="14"/>
        <v>817</v>
      </c>
      <c r="I157" s="16">
        <f t="shared" si="12"/>
        <v>68.08333333333333</v>
      </c>
      <c r="J157" s="16">
        <f t="shared" si="13"/>
        <v>33.333333333333336</v>
      </c>
      <c r="K157" s="16">
        <v>0</v>
      </c>
      <c r="L157" s="16">
        <v>0</v>
      </c>
      <c r="M157" s="16">
        <f t="shared" si="15"/>
        <v>101.41666666666666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s="1" customFormat="1" ht="27" customHeight="1">
      <c r="A158" s="13">
        <v>154</v>
      </c>
      <c r="B158" s="26" t="s">
        <v>60</v>
      </c>
      <c r="C158" s="27" t="s">
        <v>57</v>
      </c>
      <c r="D158" s="12" t="s">
        <v>25</v>
      </c>
      <c r="E158" s="13" t="s">
        <v>153</v>
      </c>
      <c r="F158" s="67" t="s">
        <v>389</v>
      </c>
      <c r="G158" s="47">
        <v>548.51</v>
      </c>
      <c r="H158" s="16">
        <f t="shared" si="14"/>
        <v>548.51</v>
      </c>
      <c r="I158" s="16">
        <f t="shared" si="12"/>
        <v>45.70916666666667</v>
      </c>
      <c r="J158" s="16">
        <f t="shared" si="13"/>
        <v>33.333333333333336</v>
      </c>
      <c r="K158" s="16">
        <v>0</v>
      </c>
      <c r="L158" s="16">
        <v>0</v>
      </c>
      <c r="M158" s="16">
        <f t="shared" si="15"/>
        <v>79.0425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s="1" customFormat="1" ht="27" customHeight="1">
      <c r="A159" s="17">
        <v>155</v>
      </c>
      <c r="B159" s="23" t="s">
        <v>135</v>
      </c>
      <c r="C159" s="21" t="s">
        <v>136</v>
      </c>
      <c r="D159" s="12" t="s">
        <v>25</v>
      </c>
      <c r="E159" s="13" t="s">
        <v>153</v>
      </c>
      <c r="F159" s="67" t="s">
        <v>389</v>
      </c>
      <c r="G159" s="47">
        <v>450</v>
      </c>
      <c r="H159" s="16">
        <f t="shared" si="14"/>
        <v>450</v>
      </c>
      <c r="I159" s="16">
        <f t="shared" si="12"/>
        <v>37.5</v>
      </c>
      <c r="J159" s="16">
        <f t="shared" si="13"/>
        <v>33.333333333333336</v>
      </c>
      <c r="K159" s="16">
        <v>0</v>
      </c>
      <c r="L159" s="16">
        <v>0</v>
      </c>
      <c r="M159" s="16">
        <f t="shared" si="15"/>
        <v>70.83333333333334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s="1" customFormat="1" ht="27" customHeight="1">
      <c r="A160" s="13">
        <v>156</v>
      </c>
      <c r="B160" s="21" t="s">
        <v>137</v>
      </c>
      <c r="C160" s="21" t="s">
        <v>57</v>
      </c>
      <c r="D160" s="12" t="s">
        <v>25</v>
      </c>
      <c r="E160" s="13" t="s">
        <v>153</v>
      </c>
      <c r="F160" s="67" t="s">
        <v>389</v>
      </c>
      <c r="G160" s="47">
        <v>400</v>
      </c>
      <c r="H160" s="16">
        <f t="shared" si="14"/>
        <v>400</v>
      </c>
      <c r="I160" s="16">
        <f t="shared" si="12"/>
        <v>33.333333333333336</v>
      </c>
      <c r="J160" s="16">
        <f t="shared" si="13"/>
        <v>33.333333333333336</v>
      </c>
      <c r="K160" s="16">
        <v>0</v>
      </c>
      <c r="L160" s="16">
        <v>0</v>
      </c>
      <c r="M160" s="16">
        <f t="shared" si="15"/>
        <v>66.66666666666667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s="1" customFormat="1" ht="27" customHeight="1">
      <c r="A161" s="17">
        <v>157</v>
      </c>
      <c r="B161" s="26" t="s">
        <v>387</v>
      </c>
      <c r="C161" s="27" t="s">
        <v>138</v>
      </c>
      <c r="D161" s="12" t="s">
        <v>25</v>
      </c>
      <c r="E161" s="13" t="s">
        <v>153</v>
      </c>
      <c r="F161" s="67" t="s">
        <v>389</v>
      </c>
      <c r="G161" s="47">
        <v>764.88</v>
      </c>
      <c r="H161" s="16">
        <f t="shared" si="14"/>
        <v>764.88</v>
      </c>
      <c r="I161" s="16">
        <f t="shared" si="12"/>
        <v>63.74</v>
      </c>
      <c r="J161" s="16">
        <f t="shared" si="13"/>
        <v>33.333333333333336</v>
      </c>
      <c r="K161" s="16">
        <v>0</v>
      </c>
      <c r="L161" s="16">
        <v>0</v>
      </c>
      <c r="M161" s="16">
        <f t="shared" si="15"/>
        <v>97.07333333333334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s="1" customFormat="1" ht="27" customHeight="1">
      <c r="A162" s="13">
        <v>158</v>
      </c>
      <c r="B162" s="18" t="s">
        <v>353</v>
      </c>
      <c r="C162" s="51" t="s">
        <v>354</v>
      </c>
      <c r="D162" s="12" t="s">
        <v>168</v>
      </c>
      <c r="E162" s="13" t="s">
        <v>158</v>
      </c>
      <c r="F162" s="67" t="s">
        <v>392</v>
      </c>
      <c r="G162" s="16">
        <v>430</v>
      </c>
      <c r="H162" s="16">
        <f t="shared" si="14"/>
        <v>430</v>
      </c>
      <c r="I162" s="16">
        <f t="shared" si="12"/>
        <v>35.833333333333336</v>
      </c>
      <c r="J162" s="16">
        <f t="shared" si="13"/>
        <v>33.333333333333336</v>
      </c>
      <c r="K162" s="16">
        <v>0</v>
      </c>
      <c r="L162" s="16">
        <v>0</v>
      </c>
      <c r="M162" s="16">
        <f t="shared" si="15"/>
        <v>69.16666666666667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s="1" customFormat="1" ht="27" customHeight="1">
      <c r="A163" s="17">
        <v>159</v>
      </c>
      <c r="B163" s="20" t="s">
        <v>41</v>
      </c>
      <c r="C163" s="14" t="s">
        <v>160</v>
      </c>
      <c r="D163" s="12" t="s">
        <v>25</v>
      </c>
      <c r="E163" s="15" t="s">
        <v>152</v>
      </c>
      <c r="F163" s="67" t="s">
        <v>389</v>
      </c>
      <c r="G163" s="47">
        <v>586.99</v>
      </c>
      <c r="H163" s="16">
        <f t="shared" si="14"/>
        <v>586.99</v>
      </c>
      <c r="I163" s="16">
        <f t="shared" si="12"/>
        <v>48.91583333333333</v>
      </c>
      <c r="J163" s="16">
        <f t="shared" si="13"/>
        <v>33.333333333333336</v>
      </c>
      <c r="K163" s="16">
        <v>0</v>
      </c>
      <c r="L163" s="16">
        <v>0</v>
      </c>
      <c r="M163" s="16">
        <f t="shared" si="15"/>
        <v>82.24916666666667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s="1" customFormat="1" ht="27" customHeight="1">
      <c r="A164" s="13">
        <v>160</v>
      </c>
      <c r="B164" s="23" t="s">
        <v>42</v>
      </c>
      <c r="C164" s="14" t="s">
        <v>160</v>
      </c>
      <c r="D164" s="12" t="s">
        <v>25</v>
      </c>
      <c r="E164" s="15" t="s">
        <v>152</v>
      </c>
      <c r="F164" s="67" t="s">
        <v>389</v>
      </c>
      <c r="G164" s="48">
        <v>400</v>
      </c>
      <c r="H164" s="16">
        <f t="shared" si="14"/>
        <v>400</v>
      </c>
      <c r="I164" s="16">
        <f t="shared" si="12"/>
        <v>33.333333333333336</v>
      </c>
      <c r="J164" s="16">
        <f t="shared" si="13"/>
        <v>33.333333333333336</v>
      </c>
      <c r="K164" s="16">
        <v>0</v>
      </c>
      <c r="L164" s="16">
        <v>0</v>
      </c>
      <c r="M164" s="16">
        <f t="shared" si="15"/>
        <v>66.66666666666667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s="1" customFormat="1" ht="27" customHeight="1">
      <c r="A165" s="17">
        <v>161</v>
      </c>
      <c r="B165" s="32" t="s">
        <v>87</v>
      </c>
      <c r="C165" s="29" t="s">
        <v>77</v>
      </c>
      <c r="D165" s="12" t="s">
        <v>25</v>
      </c>
      <c r="E165" s="13" t="s">
        <v>154</v>
      </c>
      <c r="F165" s="67" t="s">
        <v>389</v>
      </c>
      <c r="G165" s="47">
        <v>550.93</v>
      </c>
      <c r="H165" s="16">
        <f t="shared" si="14"/>
        <v>550.93</v>
      </c>
      <c r="I165" s="16">
        <f t="shared" si="12"/>
        <v>45.91083333333333</v>
      </c>
      <c r="J165" s="16">
        <f t="shared" si="13"/>
        <v>33.333333333333336</v>
      </c>
      <c r="K165" s="16">
        <v>0</v>
      </c>
      <c r="L165" s="16">
        <v>0</v>
      </c>
      <c r="M165" s="16">
        <f t="shared" si="15"/>
        <v>79.24416666666667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s="1" customFormat="1" ht="27" customHeight="1">
      <c r="A166" s="13">
        <v>162</v>
      </c>
      <c r="B166" s="18" t="s">
        <v>253</v>
      </c>
      <c r="C166" s="20" t="s">
        <v>254</v>
      </c>
      <c r="D166" s="12" t="s">
        <v>24</v>
      </c>
      <c r="E166" s="13" t="s">
        <v>170</v>
      </c>
      <c r="F166" s="67" t="s">
        <v>403</v>
      </c>
      <c r="G166" s="16">
        <v>817</v>
      </c>
      <c r="H166" s="16">
        <f t="shared" si="14"/>
        <v>817</v>
      </c>
      <c r="I166" s="16">
        <f t="shared" si="12"/>
        <v>68.08333333333333</v>
      </c>
      <c r="J166" s="16">
        <f t="shared" si="13"/>
        <v>33.333333333333336</v>
      </c>
      <c r="K166" s="16">
        <v>0</v>
      </c>
      <c r="L166" s="16">
        <v>0</v>
      </c>
      <c r="M166" s="16">
        <f t="shared" si="15"/>
        <v>101.41666666666666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s="1" customFormat="1" ht="27" customHeight="1">
      <c r="A167" s="17">
        <v>163</v>
      </c>
      <c r="B167" s="12" t="s">
        <v>381</v>
      </c>
      <c r="C167" s="12" t="s">
        <v>370</v>
      </c>
      <c r="D167" s="12" t="s">
        <v>169</v>
      </c>
      <c r="E167" s="13" t="s">
        <v>172</v>
      </c>
      <c r="F167" s="67" t="s">
        <v>403</v>
      </c>
      <c r="G167" s="16">
        <v>830</v>
      </c>
      <c r="H167" s="16">
        <f t="shared" si="14"/>
        <v>830</v>
      </c>
      <c r="I167" s="16">
        <v>0</v>
      </c>
      <c r="J167" s="16">
        <v>0</v>
      </c>
      <c r="K167" s="16">
        <v>0</v>
      </c>
      <c r="L167" s="16">
        <v>0</v>
      </c>
      <c r="M167" s="16">
        <f t="shared" si="15"/>
        <v>0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s="1" customFormat="1" ht="27" customHeight="1">
      <c r="A168" s="13">
        <v>164</v>
      </c>
      <c r="B168" s="12" t="s">
        <v>157</v>
      </c>
      <c r="C168" s="12" t="s">
        <v>57</v>
      </c>
      <c r="D168" s="12" t="s">
        <v>25</v>
      </c>
      <c r="E168" s="13" t="s">
        <v>158</v>
      </c>
      <c r="F168" s="67" t="s">
        <v>389</v>
      </c>
      <c r="G168" s="16">
        <v>400</v>
      </c>
      <c r="H168" s="16">
        <f t="shared" si="14"/>
        <v>400</v>
      </c>
      <c r="I168" s="16">
        <f aca="true" t="shared" si="16" ref="I168:I213">(G168/12)</f>
        <v>33.333333333333336</v>
      </c>
      <c r="J168" s="16">
        <f aca="true" t="shared" si="17" ref="J168:J213">(400/12)*1</f>
        <v>33.333333333333336</v>
      </c>
      <c r="K168" s="16">
        <v>0</v>
      </c>
      <c r="L168" s="16">
        <v>0</v>
      </c>
      <c r="M168" s="16">
        <f t="shared" si="15"/>
        <v>66.66666666666667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s="1" customFormat="1" ht="27" customHeight="1">
      <c r="A169" s="17">
        <v>165</v>
      </c>
      <c r="B169" s="26" t="s">
        <v>139</v>
      </c>
      <c r="C169" s="14" t="s">
        <v>71</v>
      </c>
      <c r="D169" s="12" t="s">
        <v>25</v>
      </c>
      <c r="E169" s="13" t="s">
        <v>153</v>
      </c>
      <c r="F169" s="67" t="s">
        <v>389</v>
      </c>
      <c r="G169" s="47">
        <v>400</v>
      </c>
      <c r="H169" s="16">
        <f t="shared" si="14"/>
        <v>400</v>
      </c>
      <c r="I169" s="16">
        <f t="shared" si="16"/>
        <v>33.333333333333336</v>
      </c>
      <c r="J169" s="16">
        <f t="shared" si="17"/>
        <v>33.333333333333336</v>
      </c>
      <c r="K169" s="16">
        <v>0</v>
      </c>
      <c r="L169" s="16">
        <v>0</v>
      </c>
      <c r="M169" s="16">
        <f t="shared" si="15"/>
        <v>66.66666666666667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s="1" customFormat="1" ht="27" customHeight="1">
      <c r="A170" s="13">
        <v>166</v>
      </c>
      <c r="B170" s="21" t="s">
        <v>88</v>
      </c>
      <c r="C170" s="35" t="s">
        <v>89</v>
      </c>
      <c r="D170" s="12" t="s">
        <v>25</v>
      </c>
      <c r="E170" s="13" t="s">
        <v>154</v>
      </c>
      <c r="F170" s="67" t="s">
        <v>389</v>
      </c>
      <c r="G170" s="47">
        <v>578</v>
      </c>
      <c r="H170" s="16">
        <f t="shared" si="14"/>
        <v>578</v>
      </c>
      <c r="I170" s="16">
        <f t="shared" si="16"/>
        <v>48.166666666666664</v>
      </c>
      <c r="J170" s="16">
        <f t="shared" si="17"/>
        <v>33.333333333333336</v>
      </c>
      <c r="K170" s="16">
        <v>0</v>
      </c>
      <c r="L170" s="16">
        <v>0</v>
      </c>
      <c r="M170" s="16">
        <f t="shared" si="15"/>
        <v>81.5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s="1" customFormat="1" ht="27" customHeight="1">
      <c r="A171" s="17">
        <v>167</v>
      </c>
      <c r="B171" s="21" t="s">
        <v>64</v>
      </c>
      <c r="C171" s="29" t="s">
        <v>57</v>
      </c>
      <c r="D171" s="12" t="s">
        <v>25</v>
      </c>
      <c r="E171" s="13" t="s">
        <v>153</v>
      </c>
      <c r="F171" s="67" t="s">
        <v>389</v>
      </c>
      <c r="G171" s="47">
        <v>400</v>
      </c>
      <c r="H171" s="16">
        <f t="shared" si="14"/>
        <v>400</v>
      </c>
      <c r="I171" s="16">
        <f t="shared" si="16"/>
        <v>33.333333333333336</v>
      </c>
      <c r="J171" s="16">
        <f t="shared" si="17"/>
        <v>33.333333333333336</v>
      </c>
      <c r="K171" s="16">
        <v>0</v>
      </c>
      <c r="L171" s="16">
        <v>0</v>
      </c>
      <c r="M171" s="16">
        <f t="shared" si="15"/>
        <v>66.66666666666667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s="1" customFormat="1" ht="27" customHeight="1">
      <c r="A172" s="13">
        <v>168</v>
      </c>
      <c r="B172" s="23" t="s">
        <v>223</v>
      </c>
      <c r="C172" s="52" t="s">
        <v>57</v>
      </c>
      <c r="D172" s="12" t="s">
        <v>25</v>
      </c>
      <c r="E172" s="13" t="s">
        <v>153</v>
      </c>
      <c r="F172" s="67" t="s">
        <v>389</v>
      </c>
      <c r="G172" s="47">
        <v>400</v>
      </c>
      <c r="H172" s="16">
        <f t="shared" si="14"/>
        <v>400</v>
      </c>
      <c r="I172" s="16">
        <f t="shared" si="16"/>
        <v>33.333333333333336</v>
      </c>
      <c r="J172" s="16">
        <f t="shared" si="17"/>
        <v>33.333333333333336</v>
      </c>
      <c r="K172" s="16">
        <v>0</v>
      </c>
      <c r="L172" s="16">
        <v>0</v>
      </c>
      <c r="M172" s="16">
        <f t="shared" si="15"/>
        <v>66.66666666666667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s="1" customFormat="1" ht="27" customHeight="1">
      <c r="A173" s="17">
        <v>169</v>
      </c>
      <c r="B173" s="57" t="s">
        <v>270</v>
      </c>
      <c r="C173" s="51" t="s">
        <v>271</v>
      </c>
      <c r="D173" s="12" t="s">
        <v>24</v>
      </c>
      <c r="E173" s="13" t="s">
        <v>170</v>
      </c>
      <c r="F173" s="67" t="s">
        <v>403</v>
      </c>
      <c r="G173" s="16">
        <v>817</v>
      </c>
      <c r="H173" s="16">
        <f t="shared" si="14"/>
        <v>817</v>
      </c>
      <c r="I173" s="16">
        <f t="shared" si="16"/>
        <v>68.08333333333333</v>
      </c>
      <c r="J173" s="16">
        <f t="shared" si="17"/>
        <v>33.333333333333336</v>
      </c>
      <c r="K173" s="16">
        <v>0</v>
      </c>
      <c r="L173" s="16">
        <v>0</v>
      </c>
      <c r="M173" s="16">
        <f t="shared" si="15"/>
        <v>101.41666666666666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s="1" customFormat="1" ht="27" customHeight="1">
      <c r="A174" s="13">
        <v>170</v>
      </c>
      <c r="B174" s="18" t="s">
        <v>324</v>
      </c>
      <c r="C174" s="51" t="s">
        <v>325</v>
      </c>
      <c r="D174" s="12" t="s">
        <v>24</v>
      </c>
      <c r="E174" s="13" t="s">
        <v>171</v>
      </c>
      <c r="F174" s="67" t="s">
        <v>392</v>
      </c>
      <c r="G174" s="16">
        <v>500</v>
      </c>
      <c r="H174" s="16">
        <f t="shared" si="14"/>
        <v>500</v>
      </c>
      <c r="I174" s="16">
        <f t="shared" si="16"/>
        <v>41.666666666666664</v>
      </c>
      <c r="J174" s="16">
        <f t="shared" si="17"/>
        <v>33.333333333333336</v>
      </c>
      <c r="K174" s="16">
        <v>0</v>
      </c>
      <c r="L174" s="16">
        <v>0</v>
      </c>
      <c r="M174" s="16">
        <f t="shared" si="15"/>
        <v>75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s="1" customFormat="1" ht="27" customHeight="1">
      <c r="A175" s="17">
        <v>171</v>
      </c>
      <c r="B175" s="28" t="s">
        <v>61</v>
      </c>
      <c r="C175" s="29" t="s">
        <v>111</v>
      </c>
      <c r="D175" s="12" t="s">
        <v>25</v>
      </c>
      <c r="E175" s="13" t="s">
        <v>153</v>
      </c>
      <c r="F175" s="67" t="s">
        <v>389</v>
      </c>
      <c r="G175" s="47">
        <v>442.15</v>
      </c>
      <c r="H175" s="16">
        <f t="shared" si="14"/>
        <v>442.15</v>
      </c>
      <c r="I175" s="16">
        <f t="shared" si="16"/>
        <v>36.84583333333333</v>
      </c>
      <c r="J175" s="16">
        <f t="shared" si="17"/>
        <v>33.333333333333336</v>
      </c>
      <c r="K175" s="16">
        <v>0</v>
      </c>
      <c r="L175" s="16">
        <v>0</v>
      </c>
      <c r="M175" s="16">
        <f t="shared" si="15"/>
        <v>70.17916666666667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s="1" customFormat="1" ht="27" customHeight="1">
      <c r="A176" s="13">
        <v>172</v>
      </c>
      <c r="B176" s="28" t="s">
        <v>62</v>
      </c>
      <c r="C176" s="29" t="s">
        <v>111</v>
      </c>
      <c r="D176" s="12" t="s">
        <v>25</v>
      </c>
      <c r="E176" s="13" t="s">
        <v>153</v>
      </c>
      <c r="F176" s="67" t="s">
        <v>389</v>
      </c>
      <c r="G176" s="47">
        <v>400</v>
      </c>
      <c r="H176" s="16">
        <f t="shared" si="14"/>
        <v>400</v>
      </c>
      <c r="I176" s="16">
        <f t="shared" si="16"/>
        <v>33.333333333333336</v>
      </c>
      <c r="J176" s="16">
        <f t="shared" si="17"/>
        <v>33.333333333333336</v>
      </c>
      <c r="K176" s="16">
        <v>0</v>
      </c>
      <c r="L176" s="16">
        <v>0</v>
      </c>
      <c r="M176" s="16">
        <f t="shared" si="15"/>
        <v>66.66666666666667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s="1" customFormat="1" ht="27" customHeight="1">
      <c r="A177" s="17">
        <v>173</v>
      </c>
      <c r="B177" s="28" t="s">
        <v>63</v>
      </c>
      <c r="C177" s="29" t="s">
        <v>111</v>
      </c>
      <c r="D177" s="12" t="s">
        <v>25</v>
      </c>
      <c r="E177" s="13" t="s">
        <v>153</v>
      </c>
      <c r="F177" s="67" t="s">
        <v>389</v>
      </c>
      <c r="G177" s="47">
        <v>400</v>
      </c>
      <c r="H177" s="16">
        <f t="shared" si="14"/>
        <v>400</v>
      </c>
      <c r="I177" s="16">
        <f t="shared" si="16"/>
        <v>33.333333333333336</v>
      </c>
      <c r="J177" s="16">
        <f t="shared" si="17"/>
        <v>33.333333333333336</v>
      </c>
      <c r="K177" s="16">
        <v>0</v>
      </c>
      <c r="L177" s="16">
        <v>0</v>
      </c>
      <c r="M177" s="16">
        <f t="shared" si="15"/>
        <v>66.66666666666667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s="1" customFormat="1" ht="27" customHeight="1">
      <c r="A178" s="13">
        <v>174</v>
      </c>
      <c r="B178" s="18" t="s">
        <v>266</v>
      </c>
      <c r="C178" s="51" t="s">
        <v>267</v>
      </c>
      <c r="D178" s="12" t="s">
        <v>24</v>
      </c>
      <c r="E178" s="13" t="s">
        <v>170</v>
      </c>
      <c r="F178" s="67" t="s">
        <v>396</v>
      </c>
      <c r="G178" s="16">
        <v>2050</v>
      </c>
      <c r="H178" s="16">
        <f t="shared" si="14"/>
        <v>2050</v>
      </c>
      <c r="I178" s="16">
        <f t="shared" si="16"/>
        <v>170.83333333333334</v>
      </c>
      <c r="J178" s="16">
        <f t="shared" si="17"/>
        <v>33.333333333333336</v>
      </c>
      <c r="K178" s="16">
        <v>0</v>
      </c>
      <c r="L178" s="16">
        <v>0</v>
      </c>
      <c r="M178" s="16">
        <f t="shared" si="15"/>
        <v>204.16666666666669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s="1" customFormat="1" ht="27" customHeight="1">
      <c r="A179" s="17">
        <v>175</v>
      </c>
      <c r="B179" s="25" t="s">
        <v>341</v>
      </c>
      <c r="C179" s="65" t="s">
        <v>342</v>
      </c>
      <c r="D179" s="12" t="s">
        <v>168</v>
      </c>
      <c r="E179" s="13" t="s">
        <v>156</v>
      </c>
      <c r="F179" s="67" t="s">
        <v>400</v>
      </c>
      <c r="G179" s="16">
        <v>1086</v>
      </c>
      <c r="H179" s="16">
        <f t="shared" si="14"/>
        <v>1086</v>
      </c>
      <c r="I179" s="16">
        <f t="shared" si="16"/>
        <v>90.5</v>
      </c>
      <c r="J179" s="16">
        <f t="shared" si="17"/>
        <v>33.333333333333336</v>
      </c>
      <c r="K179" s="16">
        <v>0</v>
      </c>
      <c r="L179" s="16">
        <v>0</v>
      </c>
      <c r="M179" s="16">
        <f t="shared" si="15"/>
        <v>123.83333333333334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s="1" customFormat="1" ht="27" customHeight="1">
      <c r="A180" s="13">
        <v>176</v>
      </c>
      <c r="B180" s="18" t="s">
        <v>101</v>
      </c>
      <c r="C180" s="27" t="s">
        <v>71</v>
      </c>
      <c r="D180" s="12" t="s">
        <v>25</v>
      </c>
      <c r="E180" s="13" t="s">
        <v>153</v>
      </c>
      <c r="F180" s="67" t="s">
        <v>389</v>
      </c>
      <c r="G180" s="47">
        <v>690.3</v>
      </c>
      <c r="H180" s="16">
        <f t="shared" si="14"/>
        <v>690.3</v>
      </c>
      <c r="I180" s="16">
        <f t="shared" si="16"/>
        <v>57.525</v>
      </c>
      <c r="J180" s="16">
        <f t="shared" si="17"/>
        <v>33.333333333333336</v>
      </c>
      <c r="K180" s="16">
        <v>0</v>
      </c>
      <c r="L180" s="16">
        <v>0</v>
      </c>
      <c r="M180" s="16">
        <f t="shared" si="15"/>
        <v>90.85833333333333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s="1" customFormat="1" ht="27" customHeight="1">
      <c r="A181" s="17">
        <v>177</v>
      </c>
      <c r="B181" s="12" t="s">
        <v>328</v>
      </c>
      <c r="C181" s="12" t="s">
        <v>329</v>
      </c>
      <c r="D181" s="12" t="s">
        <v>24</v>
      </c>
      <c r="E181" s="13" t="s">
        <v>170</v>
      </c>
      <c r="F181" s="67" t="s">
        <v>397</v>
      </c>
      <c r="G181" s="16">
        <v>901</v>
      </c>
      <c r="H181" s="16">
        <f t="shared" si="14"/>
        <v>901</v>
      </c>
      <c r="I181" s="16">
        <f t="shared" si="16"/>
        <v>75.08333333333333</v>
      </c>
      <c r="J181" s="16">
        <f t="shared" si="17"/>
        <v>33.333333333333336</v>
      </c>
      <c r="K181" s="16">
        <v>0</v>
      </c>
      <c r="L181" s="16">
        <v>0</v>
      </c>
      <c r="M181" s="16">
        <f t="shared" si="15"/>
        <v>108.41666666666666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s="1" customFormat="1" ht="27" customHeight="1">
      <c r="A182" s="13">
        <v>178</v>
      </c>
      <c r="B182" s="18" t="s">
        <v>179</v>
      </c>
      <c r="C182" s="51" t="s">
        <v>57</v>
      </c>
      <c r="D182" s="12" t="s">
        <v>25</v>
      </c>
      <c r="E182" s="15" t="s">
        <v>152</v>
      </c>
      <c r="F182" s="67" t="s">
        <v>389</v>
      </c>
      <c r="G182" s="48">
        <v>400</v>
      </c>
      <c r="H182" s="16">
        <f t="shared" si="14"/>
        <v>400</v>
      </c>
      <c r="I182" s="16">
        <f t="shared" si="16"/>
        <v>33.333333333333336</v>
      </c>
      <c r="J182" s="16">
        <f t="shared" si="17"/>
        <v>33.333333333333336</v>
      </c>
      <c r="K182" s="16">
        <v>0</v>
      </c>
      <c r="L182" s="16">
        <v>0</v>
      </c>
      <c r="M182" s="16">
        <f t="shared" si="15"/>
        <v>66.66666666666667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s="1" customFormat="1" ht="27" customHeight="1">
      <c r="A183" s="17">
        <v>179</v>
      </c>
      <c r="B183" s="26" t="s">
        <v>102</v>
      </c>
      <c r="C183" s="27" t="s">
        <v>98</v>
      </c>
      <c r="D183" s="12" t="s">
        <v>25</v>
      </c>
      <c r="E183" s="13" t="s">
        <v>153</v>
      </c>
      <c r="F183" s="67" t="s">
        <v>389</v>
      </c>
      <c r="G183" s="47">
        <v>603.03</v>
      </c>
      <c r="H183" s="16">
        <f t="shared" si="14"/>
        <v>603.03</v>
      </c>
      <c r="I183" s="16">
        <f t="shared" si="16"/>
        <v>50.2525</v>
      </c>
      <c r="J183" s="16">
        <f t="shared" si="17"/>
        <v>33.333333333333336</v>
      </c>
      <c r="K183" s="16">
        <v>0</v>
      </c>
      <c r="L183" s="16">
        <v>0</v>
      </c>
      <c r="M183" s="16">
        <f t="shared" si="15"/>
        <v>83.58583333333334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s="1" customFormat="1" ht="27" customHeight="1">
      <c r="A184" s="13">
        <v>180</v>
      </c>
      <c r="B184" s="23" t="s">
        <v>224</v>
      </c>
      <c r="C184" s="52" t="s">
        <v>225</v>
      </c>
      <c r="D184" s="12" t="s">
        <v>25</v>
      </c>
      <c r="E184" s="13" t="s">
        <v>153</v>
      </c>
      <c r="F184" s="67" t="s">
        <v>389</v>
      </c>
      <c r="G184" s="47">
        <v>575</v>
      </c>
      <c r="H184" s="16">
        <f t="shared" si="14"/>
        <v>575</v>
      </c>
      <c r="I184" s="16">
        <f t="shared" si="16"/>
        <v>47.916666666666664</v>
      </c>
      <c r="J184" s="16">
        <f t="shared" si="17"/>
        <v>33.333333333333336</v>
      </c>
      <c r="K184" s="16">
        <v>0</v>
      </c>
      <c r="L184" s="16">
        <v>0</v>
      </c>
      <c r="M184" s="16">
        <f t="shared" si="15"/>
        <v>81.25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s="1" customFormat="1" ht="27" customHeight="1">
      <c r="A185" s="17">
        <v>181</v>
      </c>
      <c r="B185" s="18" t="s">
        <v>65</v>
      </c>
      <c r="C185" s="31" t="s">
        <v>57</v>
      </c>
      <c r="D185" s="12" t="s">
        <v>25</v>
      </c>
      <c r="E185" s="13" t="s">
        <v>153</v>
      </c>
      <c r="F185" s="67" t="s">
        <v>389</v>
      </c>
      <c r="G185" s="48">
        <v>596.21</v>
      </c>
      <c r="H185" s="16">
        <f t="shared" si="14"/>
        <v>596.21</v>
      </c>
      <c r="I185" s="16">
        <f t="shared" si="16"/>
        <v>49.68416666666667</v>
      </c>
      <c r="J185" s="16">
        <f t="shared" si="17"/>
        <v>33.333333333333336</v>
      </c>
      <c r="K185" s="16">
        <v>0</v>
      </c>
      <c r="L185" s="16">
        <v>0</v>
      </c>
      <c r="M185" s="16">
        <f t="shared" si="15"/>
        <v>83.01750000000001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s="1" customFormat="1" ht="27" customHeight="1">
      <c r="A186" s="13">
        <v>182</v>
      </c>
      <c r="B186" s="25" t="s">
        <v>140</v>
      </c>
      <c r="C186" s="44" t="s">
        <v>141</v>
      </c>
      <c r="D186" s="12" t="s">
        <v>25</v>
      </c>
      <c r="E186" s="13" t="s">
        <v>153</v>
      </c>
      <c r="F186" s="67" t="s">
        <v>389</v>
      </c>
      <c r="G186" s="48">
        <v>578</v>
      </c>
      <c r="H186" s="16">
        <f t="shared" si="14"/>
        <v>578</v>
      </c>
      <c r="I186" s="16">
        <f t="shared" si="16"/>
        <v>48.166666666666664</v>
      </c>
      <c r="J186" s="16">
        <f t="shared" si="17"/>
        <v>33.333333333333336</v>
      </c>
      <c r="K186" s="16">
        <v>0</v>
      </c>
      <c r="L186" s="16">
        <v>0</v>
      </c>
      <c r="M186" s="16">
        <f t="shared" si="15"/>
        <v>81.5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s="1" customFormat="1" ht="27" customHeight="1">
      <c r="A187" s="17">
        <v>183</v>
      </c>
      <c r="B187" s="26" t="s">
        <v>142</v>
      </c>
      <c r="C187" s="26" t="s">
        <v>111</v>
      </c>
      <c r="D187" s="12" t="s">
        <v>25</v>
      </c>
      <c r="E187" s="13" t="s">
        <v>153</v>
      </c>
      <c r="F187" s="67" t="s">
        <v>389</v>
      </c>
      <c r="G187" s="47">
        <v>400</v>
      </c>
      <c r="H187" s="16">
        <f t="shared" si="14"/>
        <v>400</v>
      </c>
      <c r="I187" s="16">
        <f t="shared" si="16"/>
        <v>33.333333333333336</v>
      </c>
      <c r="J187" s="16">
        <f t="shared" si="17"/>
        <v>33.333333333333336</v>
      </c>
      <c r="K187" s="16">
        <v>0</v>
      </c>
      <c r="L187" s="16">
        <v>0</v>
      </c>
      <c r="M187" s="16">
        <f t="shared" si="15"/>
        <v>66.66666666666667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s="1" customFormat="1" ht="27" customHeight="1">
      <c r="A188" s="13">
        <v>184</v>
      </c>
      <c r="B188" s="18" t="s">
        <v>305</v>
      </c>
      <c r="C188" s="51" t="s">
        <v>306</v>
      </c>
      <c r="D188" s="12" t="s">
        <v>24</v>
      </c>
      <c r="E188" s="13" t="s">
        <v>171</v>
      </c>
      <c r="F188" s="67" t="s">
        <v>393</v>
      </c>
      <c r="G188" s="16">
        <v>1212</v>
      </c>
      <c r="H188" s="16">
        <f t="shared" si="14"/>
        <v>1212</v>
      </c>
      <c r="I188" s="16">
        <f t="shared" si="16"/>
        <v>101</v>
      </c>
      <c r="J188" s="16">
        <f t="shared" si="17"/>
        <v>33.333333333333336</v>
      </c>
      <c r="K188" s="16">
        <v>0</v>
      </c>
      <c r="L188" s="16">
        <v>0</v>
      </c>
      <c r="M188" s="16">
        <f t="shared" si="15"/>
        <v>134.33333333333334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s="1" customFormat="1" ht="27" customHeight="1">
      <c r="A189" s="17">
        <v>185</v>
      </c>
      <c r="B189" s="18" t="s">
        <v>260</v>
      </c>
      <c r="C189" s="39" t="s">
        <v>261</v>
      </c>
      <c r="D189" s="12" t="s">
        <v>24</v>
      </c>
      <c r="E189" s="13" t="s">
        <v>170</v>
      </c>
      <c r="F189" s="67" t="s">
        <v>403</v>
      </c>
      <c r="G189" s="16">
        <v>831.25</v>
      </c>
      <c r="H189" s="16">
        <f t="shared" si="14"/>
        <v>831.25</v>
      </c>
      <c r="I189" s="16">
        <f t="shared" si="16"/>
        <v>69.27083333333333</v>
      </c>
      <c r="J189" s="16">
        <f t="shared" si="17"/>
        <v>33.333333333333336</v>
      </c>
      <c r="K189" s="16">
        <v>0</v>
      </c>
      <c r="L189" s="16">
        <v>0</v>
      </c>
      <c r="M189" s="16">
        <f t="shared" si="15"/>
        <v>102.60416666666666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s="1" customFormat="1" ht="27" customHeight="1">
      <c r="A190" s="13">
        <v>186</v>
      </c>
      <c r="B190" s="20" t="s">
        <v>43</v>
      </c>
      <c r="C190" s="14" t="s">
        <v>160</v>
      </c>
      <c r="D190" s="12" t="s">
        <v>25</v>
      </c>
      <c r="E190" s="15" t="s">
        <v>152</v>
      </c>
      <c r="F190" s="67" t="s">
        <v>389</v>
      </c>
      <c r="G190" s="47">
        <v>578.83</v>
      </c>
      <c r="H190" s="16">
        <f t="shared" si="14"/>
        <v>578.83</v>
      </c>
      <c r="I190" s="16">
        <f t="shared" si="16"/>
        <v>48.23583333333334</v>
      </c>
      <c r="J190" s="16">
        <f t="shared" si="17"/>
        <v>33.333333333333336</v>
      </c>
      <c r="K190" s="16">
        <v>0</v>
      </c>
      <c r="L190" s="16">
        <v>0</v>
      </c>
      <c r="M190" s="16">
        <f t="shared" si="15"/>
        <v>81.56916666666667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s="1" customFormat="1" ht="27" customHeight="1">
      <c r="A191" s="17">
        <v>187</v>
      </c>
      <c r="B191" s="25" t="s">
        <v>348</v>
      </c>
      <c r="C191" s="55" t="s">
        <v>349</v>
      </c>
      <c r="D191" s="12" t="s">
        <v>168</v>
      </c>
      <c r="E191" s="13" t="s">
        <v>158</v>
      </c>
      <c r="F191" s="67" t="s">
        <v>403</v>
      </c>
      <c r="G191" s="16">
        <v>817</v>
      </c>
      <c r="H191" s="16">
        <f t="shared" si="14"/>
        <v>817</v>
      </c>
      <c r="I191" s="16">
        <f t="shared" si="16"/>
        <v>68.08333333333333</v>
      </c>
      <c r="J191" s="16">
        <f t="shared" si="17"/>
        <v>33.333333333333336</v>
      </c>
      <c r="K191" s="16">
        <v>0</v>
      </c>
      <c r="L191" s="16">
        <v>0</v>
      </c>
      <c r="M191" s="16">
        <f t="shared" si="15"/>
        <v>101.41666666666666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s="1" customFormat="1" ht="27" customHeight="1">
      <c r="A192" s="13">
        <v>188</v>
      </c>
      <c r="B192" s="18" t="s">
        <v>255</v>
      </c>
      <c r="C192" s="39" t="s">
        <v>256</v>
      </c>
      <c r="D192" s="12" t="s">
        <v>24</v>
      </c>
      <c r="E192" s="13" t="s">
        <v>170</v>
      </c>
      <c r="F192" s="67" t="s">
        <v>397</v>
      </c>
      <c r="G192" s="16">
        <v>986</v>
      </c>
      <c r="H192" s="16">
        <f t="shared" si="14"/>
        <v>986</v>
      </c>
      <c r="I192" s="16">
        <f t="shared" si="16"/>
        <v>82.16666666666667</v>
      </c>
      <c r="J192" s="16">
        <f t="shared" si="17"/>
        <v>33.333333333333336</v>
      </c>
      <c r="K192" s="16">
        <v>0</v>
      </c>
      <c r="L192" s="16">
        <v>226</v>
      </c>
      <c r="M192" s="16">
        <f t="shared" si="15"/>
        <v>341.5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s="1" customFormat="1" ht="33.75" customHeight="1">
      <c r="A193" s="17">
        <v>189</v>
      </c>
      <c r="B193" s="26" t="s">
        <v>278</v>
      </c>
      <c r="C193" s="38" t="s">
        <v>284</v>
      </c>
      <c r="D193" s="12" t="s">
        <v>24</v>
      </c>
      <c r="E193" s="13" t="s">
        <v>170</v>
      </c>
      <c r="F193" s="67" t="s">
        <v>390</v>
      </c>
      <c r="G193" s="16">
        <v>675</v>
      </c>
      <c r="H193" s="16">
        <f t="shared" si="14"/>
        <v>675</v>
      </c>
      <c r="I193" s="16">
        <f t="shared" si="16"/>
        <v>56.25</v>
      </c>
      <c r="J193" s="16">
        <f t="shared" si="17"/>
        <v>33.333333333333336</v>
      </c>
      <c r="K193" s="16">
        <v>0</v>
      </c>
      <c r="L193" s="16">
        <v>537</v>
      </c>
      <c r="M193" s="16">
        <f t="shared" si="15"/>
        <v>626.5833333333334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s="1" customFormat="1" ht="27" customHeight="1">
      <c r="A194" s="13">
        <v>190</v>
      </c>
      <c r="B194" s="25" t="s">
        <v>359</v>
      </c>
      <c r="C194" s="55" t="s">
        <v>360</v>
      </c>
      <c r="D194" s="12" t="s">
        <v>168</v>
      </c>
      <c r="E194" s="13" t="s">
        <v>158</v>
      </c>
      <c r="F194" s="67" t="s">
        <v>393</v>
      </c>
      <c r="G194" s="16">
        <v>1212</v>
      </c>
      <c r="H194" s="16">
        <f t="shared" si="14"/>
        <v>1212</v>
      </c>
      <c r="I194" s="16">
        <f t="shared" si="16"/>
        <v>101</v>
      </c>
      <c r="J194" s="16">
        <f t="shared" si="17"/>
        <v>33.333333333333336</v>
      </c>
      <c r="K194" s="16">
        <v>0</v>
      </c>
      <c r="L194" s="16">
        <v>0</v>
      </c>
      <c r="M194" s="16">
        <f t="shared" si="15"/>
        <v>134.33333333333334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s="1" customFormat="1" ht="27" customHeight="1">
      <c r="A195" s="17">
        <v>191</v>
      </c>
      <c r="B195" s="20" t="s">
        <v>90</v>
      </c>
      <c r="C195" s="14" t="s">
        <v>91</v>
      </c>
      <c r="D195" s="12" t="s">
        <v>25</v>
      </c>
      <c r="E195" s="13" t="s">
        <v>154</v>
      </c>
      <c r="F195" s="67" t="s">
        <v>389</v>
      </c>
      <c r="G195" s="48">
        <v>774.83</v>
      </c>
      <c r="H195" s="16">
        <f t="shared" si="14"/>
        <v>774.83</v>
      </c>
      <c r="I195" s="16">
        <f t="shared" si="16"/>
        <v>64.56916666666667</v>
      </c>
      <c r="J195" s="16">
        <f t="shared" si="17"/>
        <v>33.333333333333336</v>
      </c>
      <c r="K195" s="16">
        <v>0</v>
      </c>
      <c r="L195" s="16">
        <v>0</v>
      </c>
      <c r="M195" s="16">
        <f t="shared" si="15"/>
        <v>97.9025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s="1" customFormat="1" ht="27" customHeight="1">
      <c r="A196" s="13">
        <v>192</v>
      </c>
      <c r="B196" s="26" t="s">
        <v>143</v>
      </c>
      <c r="C196" s="26" t="s">
        <v>111</v>
      </c>
      <c r="D196" s="12" t="s">
        <v>25</v>
      </c>
      <c r="E196" s="13" t="s">
        <v>153</v>
      </c>
      <c r="F196" s="67" t="s">
        <v>389</v>
      </c>
      <c r="G196" s="47">
        <v>400</v>
      </c>
      <c r="H196" s="16">
        <f t="shared" si="14"/>
        <v>400</v>
      </c>
      <c r="I196" s="16">
        <f t="shared" si="16"/>
        <v>33.333333333333336</v>
      </c>
      <c r="J196" s="16">
        <f t="shared" si="17"/>
        <v>33.333333333333336</v>
      </c>
      <c r="K196" s="16">
        <v>0</v>
      </c>
      <c r="L196" s="16">
        <v>0</v>
      </c>
      <c r="M196" s="16">
        <f t="shared" si="15"/>
        <v>66.66666666666667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s="1" customFormat="1" ht="27" customHeight="1">
      <c r="A197" s="17">
        <v>193</v>
      </c>
      <c r="B197" s="18" t="s">
        <v>103</v>
      </c>
      <c r="C197" s="31" t="s">
        <v>57</v>
      </c>
      <c r="D197" s="12" t="s">
        <v>25</v>
      </c>
      <c r="E197" s="13" t="s">
        <v>153</v>
      </c>
      <c r="F197" s="67" t="s">
        <v>389</v>
      </c>
      <c r="G197" s="47">
        <v>596.27</v>
      </c>
      <c r="H197" s="16">
        <f aca="true" t="shared" si="18" ref="H197:H228">G197*1</f>
        <v>596.27</v>
      </c>
      <c r="I197" s="16">
        <f t="shared" si="16"/>
        <v>49.689166666666665</v>
      </c>
      <c r="J197" s="16">
        <f t="shared" si="17"/>
        <v>33.333333333333336</v>
      </c>
      <c r="K197" s="16">
        <v>0</v>
      </c>
      <c r="L197" s="16">
        <v>0</v>
      </c>
      <c r="M197" s="16">
        <f aca="true" t="shared" si="19" ref="M197:M228">SUM(I197:L197)</f>
        <v>83.02250000000001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s="1" customFormat="1" ht="27" customHeight="1">
      <c r="A198" s="13">
        <v>194</v>
      </c>
      <c r="B198" s="54" t="s">
        <v>316</v>
      </c>
      <c r="C198" s="39" t="s">
        <v>317</v>
      </c>
      <c r="D198" s="12" t="s">
        <v>24</v>
      </c>
      <c r="E198" s="13" t="s">
        <v>171</v>
      </c>
      <c r="F198" s="67" t="s">
        <v>390</v>
      </c>
      <c r="G198" s="16">
        <v>675</v>
      </c>
      <c r="H198" s="16">
        <f t="shared" si="18"/>
        <v>675</v>
      </c>
      <c r="I198" s="16">
        <f t="shared" si="16"/>
        <v>56.25</v>
      </c>
      <c r="J198" s="16">
        <f t="shared" si="17"/>
        <v>33.333333333333336</v>
      </c>
      <c r="K198" s="16">
        <v>0</v>
      </c>
      <c r="L198" s="16">
        <v>0</v>
      </c>
      <c r="M198" s="16">
        <f t="shared" si="19"/>
        <v>89.58333333333334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s="1" customFormat="1" ht="33" customHeight="1">
      <c r="A199" s="17">
        <v>195</v>
      </c>
      <c r="B199" s="18" t="s">
        <v>226</v>
      </c>
      <c r="C199" s="14" t="s">
        <v>57</v>
      </c>
      <c r="D199" s="12" t="s">
        <v>25</v>
      </c>
      <c r="E199" s="13" t="s">
        <v>153</v>
      </c>
      <c r="F199" s="67" t="s">
        <v>389</v>
      </c>
      <c r="G199" s="47">
        <v>400</v>
      </c>
      <c r="H199" s="16">
        <f t="shared" si="18"/>
        <v>400</v>
      </c>
      <c r="I199" s="16">
        <f t="shared" si="16"/>
        <v>33.333333333333336</v>
      </c>
      <c r="J199" s="16">
        <f t="shared" si="17"/>
        <v>33.333333333333336</v>
      </c>
      <c r="K199" s="16">
        <v>0</v>
      </c>
      <c r="L199" s="16">
        <v>0</v>
      </c>
      <c r="M199" s="16">
        <f t="shared" si="19"/>
        <v>66.66666666666667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s="1" customFormat="1" ht="30" customHeight="1">
      <c r="A200" s="13">
        <v>196</v>
      </c>
      <c r="B200" s="21" t="s">
        <v>66</v>
      </c>
      <c r="C200" s="21" t="s">
        <v>57</v>
      </c>
      <c r="D200" s="12" t="s">
        <v>25</v>
      </c>
      <c r="E200" s="13" t="s">
        <v>153</v>
      </c>
      <c r="F200" s="67" t="s">
        <v>389</v>
      </c>
      <c r="G200" s="48">
        <v>400</v>
      </c>
      <c r="H200" s="16">
        <f t="shared" si="18"/>
        <v>400</v>
      </c>
      <c r="I200" s="16">
        <f t="shared" si="16"/>
        <v>33.333333333333336</v>
      </c>
      <c r="J200" s="16">
        <f t="shared" si="17"/>
        <v>33.333333333333336</v>
      </c>
      <c r="K200" s="16">
        <v>0</v>
      </c>
      <c r="L200" s="16">
        <v>0</v>
      </c>
      <c r="M200" s="16">
        <f t="shared" si="19"/>
        <v>66.66666666666667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s="1" customFormat="1" ht="38.25" customHeight="1">
      <c r="A201" s="17">
        <v>197</v>
      </c>
      <c r="B201" s="18" t="s">
        <v>144</v>
      </c>
      <c r="C201" s="31" t="s">
        <v>71</v>
      </c>
      <c r="D201" s="12" t="s">
        <v>25</v>
      </c>
      <c r="E201" s="13" t="s">
        <v>153</v>
      </c>
      <c r="F201" s="67" t="s">
        <v>389</v>
      </c>
      <c r="G201" s="47">
        <v>548.57</v>
      </c>
      <c r="H201" s="16">
        <f t="shared" si="18"/>
        <v>548.57</v>
      </c>
      <c r="I201" s="16">
        <f t="shared" si="16"/>
        <v>45.71416666666667</v>
      </c>
      <c r="J201" s="16">
        <f t="shared" si="17"/>
        <v>33.333333333333336</v>
      </c>
      <c r="K201" s="16">
        <v>0</v>
      </c>
      <c r="L201" s="16">
        <v>0</v>
      </c>
      <c r="M201" s="16">
        <f t="shared" si="19"/>
        <v>79.04750000000001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s="1" customFormat="1" ht="27" customHeight="1">
      <c r="A202" s="13">
        <v>198</v>
      </c>
      <c r="B202" s="21" t="s">
        <v>192</v>
      </c>
      <c r="C202" s="21" t="s">
        <v>57</v>
      </c>
      <c r="D202" s="12" t="s">
        <v>25</v>
      </c>
      <c r="E202" s="13" t="s">
        <v>153</v>
      </c>
      <c r="F202" s="67" t="s">
        <v>389</v>
      </c>
      <c r="G202" s="47">
        <v>400</v>
      </c>
      <c r="H202" s="16">
        <f t="shared" si="18"/>
        <v>400</v>
      </c>
      <c r="I202" s="16">
        <f t="shared" si="16"/>
        <v>33.333333333333336</v>
      </c>
      <c r="J202" s="16">
        <f t="shared" si="17"/>
        <v>33.333333333333336</v>
      </c>
      <c r="K202" s="16">
        <v>0</v>
      </c>
      <c r="L202" s="16">
        <v>0</v>
      </c>
      <c r="M202" s="16">
        <f t="shared" si="19"/>
        <v>66.66666666666667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s="1" customFormat="1" ht="37.5" customHeight="1">
      <c r="A203" s="17">
        <v>199</v>
      </c>
      <c r="B203" s="26" t="s">
        <v>92</v>
      </c>
      <c r="C203" s="14" t="s">
        <v>93</v>
      </c>
      <c r="D203" s="12" t="s">
        <v>25</v>
      </c>
      <c r="E203" s="13" t="s">
        <v>154</v>
      </c>
      <c r="F203" s="67" t="s">
        <v>389</v>
      </c>
      <c r="G203" s="47">
        <v>750.81</v>
      </c>
      <c r="H203" s="16">
        <f t="shared" si="18"/>
        <v>750.81</v>
      </c>
      <c r="I203" s="16">
        <f t="shared" si="16"/>
        <v>62.567499999999995</v>
      </c>
      <c r="J203" s="16">
        <f t="shared" si="17"/>
        <v>33.333333333333336</v>
      </c>
      <c r="K203" s="16">
        <v>0</v>
      </c>
      <c r="L203" s="16">
        <v>0</v>
      </c>
      <c r="M203" s="16">
        <f t="shared" si="19"/>
        <v>95.90083333333334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s="1" customFormat="1" ht="27" customHeight="1">
      <c r="A204" s="13">
        <v>200</v>
      </c>
      <c r="B204" s="26" t="s">
        <v>204</v>
      </c>
      <c r="C204" s="14" t="s">
        <v>151</v>
      </c>
      <c r="D204" s="12" t="s">
        <v>25</v>
      </c>
      <c r="E204" s="13" t="s">
        <v>154</v>
      </c>
      <c r="F204" s="67" t="s">
        <v>389</v>
      </c>
      <c r="G204" s="47">
        <v>578</v>
      </c>
      <c r="H204" s="16">
        <f t="shared" si="18"/>
        <v>578</v>
      </c>
      <c r="I204" s="16">
        <f t="shared" si="16"/>
        <v>48.166666666666664</v>
      </c>
      <c r="J204" s="16">
        <f t="shared" si="17"/>
        <v>33.333333333333336</v>
      </c>
      <c r="K204" s="16">
        <v>0</v>
      </c>
      <c r="L204" s="16">
        <v>0</v>
      </c>
      <c r="M204" s="16">
        <f t="shared" si="19"/>
        <v>81.5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s="1" customFormat="1" ht="27" customHeight="1">
      <c r="A205" s="17">
        <v>201</v>
      </c>
      <c r="B205" s="20" t="s">
        <v>180</v>
      </c>
      <c r="C205" s="14" t="s">
        <v>134</v>
      </c>
      <c r="D205" s="12" t="s">
        <v>25</v>
      </c>
      <c r="E205" s="15" t="s">
        <v>152</v>
      </c>
      <c r="F205" s="67" t="s">
        <v>389</v>
      </c>
      <c r="G205" s="47">
        <v>400</v>
      </c>
      <c r="H205" s="16">
        <f t="shared" si="18"/>
        <v>400</v>
      </c>
      <c r="I205" s="16">
        <f t="shared" si="16"/>
        <v>33.333333333333336</v>
      </c>
      <c r="J205" s="16">
        <f t="shared" si="17"/>
        <v>33.333333333333336</v>
      </c>
      <c r="K205" s="16">
        <v>0</v>
      </c>
      <c r="L205" s="16">
        <v>0</v>
      </c>
      <c r="M205" s="16">
        <f t="shared" si="19"/>
        <v>66.66666666666667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s="1" customFormat="1" ht="30" customHeight="1">
      <c r="A206" s="13">
        <v>202</v>
      </c>
      <c r="B206" s="23" t="s">
        <v>205</v>
      </c>
      <c r="C206" s="52" t="s">
        <v>73</v>
      </c>
      <c r="D206" s="12" t="s">
        <v>25</v>
      </c>
      <c r="E206" s="13" t="s">
        <v>154</v>
      </c>
      <c r="F206" s="67" t="s">
        <v>389</v>
      </c>
      <c r="G206" s="47">
        <v>400</v>
      </c>
      <c r="H206" s="16">
        <f t="shared" si="18"/>
        <v>400</v>
      </c>
      <c r="I206" s="16">
        <f t="shared" si="16"/>
        <v>33.333333333333336</v>
      </c>
      <c r="J206" s="16">
        <f t="shared" si="17"/>
        <v>33.333333333333336</v>
      </c>
      <c r="K206" s="16">
        <v>0</v>
      </c>
      <c r="L206" s="16">
        <v>0</v>
      </c>
      <c r="M206" s="16">
        <f t="shared" si="19"/>
        <v>66.66666666666667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s="1" customFormat="1" ht="27" customHeight="1">
      <c r="A207" s="17">
        <v>203</v>
      </c>
      <c r="B207" s="23" t="s">
        <v>206</v>
      </c>
      <c r="C207" s="53" t="s">
        <v>207</v>
      </c>
      <c r="D207" s="12" t="s">
        <v>25</v>
      </c>
      <c r="E207" s="13" t="s">
        <v>154</v>
      </c>
      <c r="F207" s="67" t="s">
        <v>389</v>
      </c>
      <c r="G207" s="47">
        <v>400</v>
      </c>
      <c r="H207" s="16">
        <f t="shared" si="18"/>
        <v>400</v>
      </c>
      <c r="I207" s="16">
        <f t="shared" si="16"/>
        <v>33.333333333333336</v>
      </c>
      <c r="J207" s="16">
        <f t="shared" si="17"/>
        <v>33.333333333333336</v>
      </c>
      <c r="K207" s="16">
        <v>0</v>
      </c>
      <c r="L207" s="16">
        <v>0</v>
      </c>
      <c r="M207" s="16">
        <f t="shared" si="19"/>
        <v>66.66666666666667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s="1" customFormat="1" ht="27" customHeight="1">
      <c r="A208" s="13">
        <v>204</v>
      </c>
      <c r="B208" s="23" t="s">
        <v>208</v>
      </c>
      <c r="C208" s="52" t="s">
        <v>73</v>
      </c>
      <c r="D208" s="12" t="s">
        <v>25</v>
      </c>
      <c r="E208" s="13" t="s">
        <v>154</v>
      </c>
      <c r="F208" s="67" t="s">
        <v>389</v>
      </c>
      <c r="G208" s="47">
        <v>400</v>
      </c>
      <c r="H208" s="16">
        <f t="shared" si="18"/>
        <v>400</v>
      </c>
      <c r="I208" s="16">
        <f t="shared" si="16"/>
        <v>33.333333333333336</v>
      </c>
      <c r="J208" s="16">
        <f t="shared" si="17"/>
        <v>33.333333333333336</v>
      </c>
      <c r="K208" s="16">
        <v>0</v>
      </c>
      <c r="L208" s="16">
        <v>0</v>
      </c>
      <c r="M208" s="16">
        <f t="shared" si="19"/>
        <v>66.66666666666667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s="1" customFormat="1" ht="27" customHeight="1">
      <c r="A209" s="17">
        <v>205</v>
      </c>
      <c r="B209" s="21" t="s">
        <v>67</v>
      </c>
      <c r="C209" s="28" t="s">
        <v>51</v>
      </c>
      <c r="D209" s="12" t="s">
        <v>25</v>
      </c>
      <c r="E209" s="13" t="s">
        <v>153</v>
      </c>
      <c r="F209" s="67" t="s">
        <v>389</v>
      </c>
      <c r="G209" s="47">
        <v>439.91</v>
      </c>
      <c r="H209" s="16">
        <f t="shared" si="18"/>
        <v>439.91</v>
      </c>
      <c r="I209" s="16">
        <f t="shared" si="16"/>
        <v>36.65916666666667</v>
      </c>
      <c r="J209" s="16">
        <f t="shared" si="17"/>
        <v>33.333333333333336</v>
      </c>
      <c r="K209" s="16">
        <v>0</v>
      </c>
      <c r="L209" s="16">
        <v>0</v>
      </c>
      <c r="M209" s="16">
        <f t="shared" si="19"/>
        <v>69.9925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s="1" customFormat="1" ht="31.5" customHeight="1">
      <c r="A210" s="13">
        <v>206</v>
      </c>
      <c r="B210" s="20" t="s">
        <v>30</v>
      </c>
      <c r="C210" s="19" t="s">
        <v>29</v>
      </c>
      <c r="D210" s="12" t="s">
        <v>25</v>
      </c>
      <c r="E210" s="15" t="s">
        <v>152</v>
      </c>
      <c r="F210" s="67" t="s">
        <v>389</v>
      </c>
      <c r="G210" s="48">
        <v>400</v>
      </c>
      <c r="H210" s="16">
        <f t="shared" si="18"/>
        <v>400</v>
      </c>
      <c r="I210" s="16">
        <f t="shared" si="16"/>
        <v>33.333333333333336</v>
      </c>
      <c r="J210" s="16">
        <f t="shared" si="17"/>
        <v>33.333333333333336</v>
      </c>
      <c r="K210" s="16">
        <v>0</v>
      </c>
      <c r="L210" s="16">
        <v>0</v>
      </c>
      <c r="M210" s="16">
        <f t="shared" si="19"/>
        <v>66.66666666666667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s="1" customFormat="1" ht="33" customHeight="1">
      <c r="A211" s="17">
        <v>207</v>
      </c>
      <c r="B211" s="21" t="s">
        <v>68</v>
      </c>
      <c r="C211" s="21" t="s">
        <v>57</v>
      </c>
      <c r="D211" s="12" t="s">
        <v>25</v>
      </c>
      <c r="E211" s="13" t="s">
        <v>153</v>
      </c>
      <c r="F211" s="67" t="s">
        <v>389</v>
      </c>
      <c r="G211" s="48">
        <v>400</v>
      </c>
      <c r="H211" s="16">
        <f t="shared" si="18"/>
        <v>400</v>
      </c>
      <c r="I211" s="16">
        <f t="shared" si="16"/>
        <v>33.333333333333336</v>
      </c>
      <c r="J211" s="16">
        <f t="shared" si="17"/>
        <v>33.333333333333336</v>
      </c>
      <c r="K211" s="16">
        <v>100.2</v>
      </c>
      <c r="L211" s="16">
        <v>0</v>
      </c>
      <c r="M211" s="16">
        <f t="shared" si="19"/>
        <v>166.86666666666667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s="1" customFormat="1" ht="42.75" customHeight="1">
      <c r="A212" s="13">
        <v>208</v>
      </c>
      <c r="B212" s="28" t="s">
        <v>94</v>
      </c>
      <c r="C212" s="29" t="s">
        <v>73</v>
      </c>
      <c r="D212" s="12" t="s">
        <v>25</v>
      </c>
      <c r="E212" s="13" t="s">
        <v>154</v>
      </c>
      <c r="F212" s="67" t="s">
        <v>389</v>
      </c>
      <c r="G212" s="47">
        <v>565.61</v>
      </c>
      <c r="H212" s="16">
        <f t="shared" si="18"/>
        <v>565.61</v>
      </c>
      <c r="I212" s="16">
        <f t="shared" si="16"/>
        <v>47.134166666666665</v>
      </c>
      <c r="J212" s="16">
        <f t="shared" si="17"/>
        <v>33.333333333333336</v>
      </c>
      <c r="K212" s="16">
        <v>0</v>
      </c>
      <c r="L212" s="16">
        <v>0</v>
      </c>
      <c r="M212" s="16">
        <f t="shared" si="19"/>
        <v>80.4675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s="1" customFormat="1" ht="27" customHeight="1">
      <c r="A213" s="17">
        <v>209</v>
      </c>
      <c r="B213" s="25" t="s">
        <v>339</v>
      </c>
      <c r="C213" s="65" t="s">
        <v>340</v>
      </c>
      <c r="D213" s="12" t="s">
        <v>168</v>
      </c>
      <c r="E213" s="13" t="s">
        <v>156</v>
      </c>
      <c r="F213" s="67" t="s">
        <v>393</v>
      </c>
      <c r="G213" s="16">
        <v>1200</v>
      </c>
      <c r="H213" s="16">
        <f t="shared" si="18"/>
        <v>1200</v>
      </c>
      <c r="I213" s="16">
        <f t="shared" si="16"/>
        <v>100</v>
      </c>
      <c r="J213" s="16">
        <f t="shared" si="17"/>
        <v>33.333333333333336</v>
      </c>
      <c r="K213" s="16">
        <v>0</v>
      </c>
      <c r="L213" s="16">
        <v>0</v>
      </c>
      <c r="M213" s="16">
        <f t="shared" si="19"/>
        <v>133.33333333333334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s="1" customFormat="1" ht="27" customHeight="1">
      <c r="A214" s="13">
        <v>210</v>
      </c>
      <c r="B214" s="12" t="s">
        <v>385</v>
      </c>
      <c r="C214" s="12" t="s">
        <v>374</v>
      </c>
      <c r="D214" s="12" t="s">
        <v>169</v>
      </c>
      <c r="E214" s="13" t="s">
        <v>158</v>
      </c>
      <c r="F214" s="67" t="s">
        <v>400</v>
      </c>
      <c r="G214" s="16">
        <v>1086</v>
      </c>
      <c r="H214" s="16">
        <f t="shared" si="18"/>
        <v>1086</v>
      </c>
      <c r="I214" s="16">
        <v>0</v>
      </c>
      <c r="J214" s="16">
        <v>0</v>
      </c>
      <c r="K214" s="16">
        <v>0</v>
      </c>
      <c r="L214" s="16">
        <v>0</v>
      </c>
      <c r="M214" s="16">
        <f t="shared" si="19"/>
        <v>0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s="1" customFormat="1" ht="27" customHeight="1">
      <c r="A215" s="17">
        <v>211</v>
      </c>
      <c r="B215" s="21" t="s">
        <v>193</v>
      </c>
      <c r="C215" s="21" t="s">
        <v>194</v>
      </c>
      <c r="D215" s="12" t="s">
        <v>25</v>
      </c>
      <c r="E215" s="13" t="s">
        <v>153</v>
      </c>
      <c r="F215" s="67" t="s">
        <v>389</v>
      </c>
      <c r="G215" s="47">
        <v>400</v>
      </c>
      <c r="H215" s="16">
        <f t="shared" si="18"/>
        <v>400</v>
      </c>
      <c r="I215" s="16">
        <f aca="true" t="shared" si="20" ref="I215:I228">(G215/12)</f>
        <v>33.333333333333336</v>
      </c>
      <c r="J215" s="16">
        <f aca="true" t="shared" si="21" ref="J215:J228">(400/12)*1</f>
        <v>33.333333333333336</v>
      </c>
      <c r="K215" s="16">
        <v>0</v>
      </c>
      <c r="L215" s="16">
        <v>0</v>
      </c>
      <c r="M215" s="16">
        <f t="shared" si="19"/>
        <v>66.66666666666667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s="1" customFormat="1" ht="27" customHeight="1">
      <c r="A216" s="13">
        <v>212</v>
      </c>
      <c r="B216" s="21" t="s">
        <v>104</v>
      </c>
      <c r="C216" s="37" t="s">
        <v>98</v>
      </c>
      <c r="D216" s="12" t="s">
        <v>25</v>
      </c>
      <c r="E216" s="13" t="s">
        <v>153</v>
      </c>
      <c r="F216" s="67" t="s">
        <v>389</v>
      </c>
      <c r="G216" s="48">
        <v>400</v>
      </c>
      <c r="H216" s="16">
        <f t="shared" si="18"/>
        <v>400</v>
      </c>
      <c r="I216" s="16">
        <f t="shared" si="20"/>
        <v>33.333333333333336</v>
      </c>
      <c r="J216" s="16">
        <f t="shared" si="21"/>
        <v>33.333333333333336</v>
      </c>
      <c r="K216" s="16">
        <v>0</v>
      </c>
      <c r="L216" s="16">
        <v>0</v>
      </c>
      <c r="M216" s="16">
        <f t="shared" si="19"/>
        <v>66.66666666666667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s="1" customFormat="1" ht="45" customHeight="1">
      <c r="A217" s="17">
        <v>213</v>
      </c>
      <c r="B217" s="26" t="s">
        <v>145</v>
      </c>
      <c r="C217" s="26" t="s">
        <v>124</v>
      </c>
      <c r="D217" s="12" t="s">
        <v>25</v>
      </c>
      <c r="E217" s="13" t="s">
        <v>153</v>
      </c>
      <c r="F217" s="67" t="s">
        <v>389</v>
      </c>
      <c r="G217" s="47">
        <v>526.19</v>
      </c>
      <c r="H217" s="16">
        <f t="shared" si="18"/>
        <v>526.19</v>
      </c>
      <c r="I217" s="16">
        <f t="shared" si="20"/>
        <v>43.84916666666667</v>
      </c>
      <c r="J217" s="16">
        <f t="shared" si="21"/>
        <v>33.333333333333336</v>
      </c>
      <c r="K217" s="16">
        <v>0</v>
      </c>
      <c r="L217" s="16">
        <v>0</v>
      </c>
      <c r="M217" s="16">
        <f t="shared" si="19"/>
        <v>77.1825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s="1" customFormat="1" ht="27" customHeight="1">
      <c r="A218" s="13">
        <v>214</v>
      </c>
      <c r="B218" s="21" t="s">
        <v>195</v>
      </c>
      <c r="C218" s="21" t="s">
        <v>57</v>
      </c>
      <c r="D218" s="12" t="s">
        <v>25</v>
      </c>
      <c r="E218" s="13" t="s">
        <v>153</v>
      </c>
      <c r="F218" s="67" t="s">
        <v>389</v>
      </c>
      <c r="G218" s="47">
        <v>400</v>
      </c>
      <c r="H218" s="16">
        <f t="shared" si="18"/>
        <v>400</v>
      </c>
      <c r="I218" s="16">
        <f t="shared" si="20"/>
        <v>33.333333333333336</v>
      </c>
      <c r="J218" s="16">
        <f t="shared" si="21"/>
        <v>33.333333333333336</v>
      </c>
      <c r="K218" s="16">
        <v>63.46</v>
      </c>
      <c r="L218" s="16">
        <v>0</v>
      </c>
      <c r="M218" s="16">
        <f t="shared" si="19"/>
        <v>130.12666666666667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s="1" customFormat="1" ht="27" customHeight="1">
      <c r="A219" s="17">
        <v>215</v>
      </c>
      <c r="B219" s="26" t="s">
        <v>322</v>
      </c>
      <c r="C219" s="20" t="s">
        <v>323</v>
      </c>
      <c r="D219" s="12" t="s">
        <v>24</v>
      </c>
      <c r="E219" s="13" t="s">
        <v>171</v>
      </c>
      <c r="F219" s="67" t="s">
        <v>393</v>
      </c>
      <c r="G219" s="16">
        <v>1164</v>
      </c>
      <c r="H219" s="16">
        <f t="shared" si="18"/>
        <v>1164</v>
      </c>
      <c r="I219" s="16">
        <f t="shared" si="20"/>
        <v>97</v>
      </c>
      <c r="J219" s="16">
        <f t="shared" si="21"/>
        <v>33.333333333333336</v>
      </c>
      <c r="K219" s="16">
        <v>0</v>
      </c>
      <c r="L219" s="16">
        <v>0</v>
      </c>
      <c r="M219" s="16">
        <f t="shared" si="19"/>
        <v>130.33333333333334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s="1" customFormat="1" ht="40.5" customHeight="1">
      <c r="A220" s="13">
        <v>216</v>
      </c>
      <c r="B220" s="18" t="s">
        <v>146</v>
      </c>
      <c r="C220" s="27" t="s">
        <v>147</v>
      </c>
      <c r="D220" s="12" t="s">
        <v>25</v>
      </c>
      <c r="E220" s="13" t="s">
        <v>153</v>
      </c>
      <c r="F220" s="67" t="s">
        <v>389</v>
      </c>
      <c r="G220" s="47">
        <v>603.03</v>
      </c>
      <c r="H220" s="16">
        <f t="shared" si="18"/>
        <v>603.03</v>
      </c>
      <c r="I220" s="16">
        <f t="shared" si="20"/>
        <v>50.2525</v>
      </c>
      <c r="J220" s="16">
        <f t="shared" si="21"/>
        <v>33.333333333333336</v>
      </c>
      <c r="K220" s="16">
        <v>0</v>
      </c>
      <c r="L220" s="16">
        <v>0</v>
      </c>
      <c r="M220" s="16">
        <f t="shared" si="19"/>
        <v>83.58583333333334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s="1" customFormat="1" ht="27" customHeight="1">
      <c r="A221" s="17">
        <v>217</v>
      </c>
      <c r="B221" s="45" t="s">
        <v>148</v>
      </c>
      <c r="C221" s="42" t="s">
        <v>149</v>
      </c>
      <c r="D221" s="12" t="s">
        <v>25</v>
      </c>
      <c r="E221" s="13" t="s">
        <v>153</v>
      </c>
      <c r="F221" s="67" t="s">
        <v>389</v>
      </c>
      <c r="G221" s="47">
        <v>679.52</v>
      </c>
      <c r="H221" s="16">
        <f t="shared" si="18"/>
        <v>679.52</v>
      </c>
      <c r="I221" s="16">
        <f t="shared" si="20"/>
        <v>56.626666666666665</v>
      </c>
      <c r="J221" s="16">
        <f t="shared" si="21"/>
        <v>33.333333333333336</v>
      </c>
      <c r="K221" s="16">
        <v>0</v>
      </c>
      <c r="L221" s="16">
        <v>0</v>
      </c>
      <c r="M221" s="16">
        <f t="shared" si="19"/>
        <v>89.96000000000001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s="1" customFormat="1" ht="44.25" customHeight="1">
      <c r="A222" s="13">
        <v>218</v>
      </c>
      <c r="B222" s="18" t="s">
        <v>69</v>
      </c>
      <c r="C222" s="27" t="s">
        <v>49</v>
      </c>
      <c r="D222" s="12" t="s">
        <v>25</v>
      </c>
      <c r="E222" s="13" t="s">
        <v>153</v>
      </c>
      <c r="F222" s="67" t="s">
        <v>389</v>
      </c>
      <c r="G222" s="47">
        <v>596.21</v>
      </c>
      <c r="H222" s="16">
        <f t="shared" si="18"/>
        <v>596.21</v>
      </c>
      <c r="I222" s="16">
        <f t="shared" si="20"/>
        <v>49.68416666666667</v>
      </c>
      <c r="J222" s="16">
        <f t="shared" si="21"/>
        <v>33.333333333333336</v>
      </c>
      <c r="K222" s="16">
        <v>0</v>
      </c>
      <c r="L222" s="16">
        <v>0</v>
      </c>
      <c r="M222" s="16">
        <f t="shared" si="19"/>
        <v>83.01750000000001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s="1" customFormat="1" ht="30.75" customHeight="1">
      <c r="A223" s="17">
        <v>219</v>
      </c>
      <c r="B223" s="18" t="s">
        <v>196</v>
      </c>
      <c r="C223" s="21" t="s">
        <v>57</v>
      </c>
      <c r="D223" s="12" t="s">
        <v>25</v>
      </c>
      <c r="E223" s="13" t="s">
        <v>153</v>
      </c>
      <c r="F223" s="67" t="s">
        <v>389</v>
      </c>
      <c r="G223" s="47">
        <v>400</v>
      </c>
      <c r="H223" s="16">
        <f t="shared" si="18"/>
        <v>400</v>
      </c>
      <c r="I223" s="16">
        <f t="shared" si="20"/>
        <v>33.333333333333336</v>
      </c>
      <c r="J223" s="16">
        <f t="shared" si="21"/>
        <v>33.333333333333336</v>
      </c>
      <c r="K223" s="16">
        <v>96.86</v>
      </c>
      <c r="L223" s="16">
        <v>0</v>
      </c>
      <c r="M223" s="16">
        <f t="shared" si="19"/>
        <v>163.52666666666667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s="1" customFormat="1" ht="30.75" customHeight="1">
      <c r="A224" s="13">
        <v>220</v>
      </c>
      <c r="B224" s="63" t="s">
        <v>295</v>
      </c>
      <c r="C224" s="64" t="s">
        <v>296</v>
      </c>
      <c r="D224" s="12" t="s">
        <v>24</v>
      </c>
      <c r="E224" s="13" t="s">
        <v>171</v>
      </c>
      <c r="F224" s="67" t="s">
        <v>398</v>
      </c>
      <c r="G224" s="16">
        <v>590</v>
      </c>
      <c r="H224" s="16">
        <f t="shared" si="18"/>
        <v>590</v>
      </c>
      <c r="I224" s="16">
        <f t="shared" si="20"/>
        <v>49.166666666666664</v>
      </c>
      <c r="J224" s="16">
        <f t="shared" si="21"/>
        <v>33.333333333333336</v>
      </c>
      <c r="K224" s="16">
        <v>0</v>
      </c>
      <c r="L224" s="16">
        <v>0</v>
      </c>
      <c r="M224" s="16">
        <f t="shared" si="19"/>
        <v>82.5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s="1" customFormat="1" ht="36.75" customHeight="1">
      <c r="A225" s="17">
        <v>221</v>
      </c>
      <c r="B225" s="18" t="s">
        <v>310</v>
      </c>
      <c r="C225" s="51" t="s">
        <v>244</v>
      </c>
      <c r="D225" s="12" t="s">
        <v>24</v>
      </c>
      <c r="E225" s="13" t="s">
        <v>171</v>
      </c>
      <c r="F225" s="67" t="s">
        <v>390</v>
      </c>
      <c r="G225" s="16">
        <v>675</v>
      </c>
      <c r="H225" s="16">
        <f t="shared" si="18"/>
        <v>675</v>
      </c>
      <c r="I225" s="16">
        <f t="shared" si="20"/>
        <v>56.25</v>
      </c>
      <c r="J225" s="16">
        <f t="shared" si="21"/>
        <v>33.333333333333336</v>
      </c>
      <c r="K225" s="16">
        <v>0</v>
      </c>
      <c r="L225" s="16">
        <v>0</v>
      </c>
      <c r="M225" s="16">
        <f t="shared" si="19"/>
        <v>89.58333333333334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s="1" customFormat="1" ht="36.75" customHeight="1">
      <c r="A226" s="13">
        <v>222</v>
      </c>
      <c r="B226" s="18" t="s">
        <v>150</v>
      </c>
      <c r="C226" s="18" t="s">
        <v>151</v>
      </c>
      <c r="D226" s="12" t="s">
        <v>25</v>
      </c>
      <c r="E226" s="13" t="s">
        <v>153</v>
      </c>
      <c r="F226" s="67" t="s">
        <v>389</v>
      </c>
      <c r="G226" s="48">
        <v>492.21</v>
      </c>
      <c r="H226" s="16">
        <f t="shared" si="18"/>
        <v>492.21</v>
      </c>
      <c r="I226" s="16">
        <f t="shared" si="20"/>
        <v>41.0175</v>
      </c>
      <c r="J226" s="16">
        <f t="shared" si="21"/>
        <v>33.333333333333336</v>
      </c>
      <c r="K226" s="16">
        <v>0</v>
      </c>
      <c r="L226" s="16">
        <v>0</v>
      </c>
      <c r="M226" s="16">
        <f t="shared" si="19"/>
        <v>74.35083333333333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s="1" customFormat="1" ht="36.75" customHeight="1">
      <c r="A227" s="17">
        <v>223</v>
      </c>
      <c r="B227" s="23" t="s">
        <v>212</v>
      </c>
      <c r="C227" s="52" t="s">
        <v>57</v>
      </c>
      <c r="D227" s="12" t="s">
        <v>25</v>
      </c>
      <c r="E227" s="13" t="s">
        <v>153</v>
      </c>
      <c r="F227" s="67" t="s">
        <v>389</v>
      </c>
      <c r="G227" s="47">
        <v>400</v>
      </c>
      <c r="H227" s="16">
        <f t="shared" si="18"/>
        <v>400</v>
      </c>
      <c r="I227" s="16">
        <f t="shared" si="20"/>
        <v>33.333333333333336</v>
      </c>
      <c r="J227" s="16">
        <f t="shared" si="21"/>
        <v>33.333333333333336</v>
      </c>
      <c r="K227" s="16">
        <v>0</v>
      </c>
      <c r="L227" s="16">
        <v>0</v>
      </c>
      <c r="M227" s="16">
        <f t="shared" si="19"/>
        <v>66.66666666666667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s="1" customFormat="1" ht="30.75" customHeight="1">
      <c r="A228" s="13">
        <v>224</v>
      </c>
      <c r="B228" s="14" t="s">
        <v>95</v>
      </c>
      <c r="C228" s="14" t="s">
        <v>96</v>
      </c>
      <c r="D228" s="12" t="s">
        <v>25</v>
      </c>
      <c r="E228" s="13" t="s">
        <v>154</v>
      </c>
      <c r="F228" s="67" t="s">
        <v>389</v>
      </c>
      <c r="G228" s="47">
        <v>561.63</v>
      </c>
      <c r="H228" s="16">
        <f t="shared" si="18"/>
        <v>561.63</v>
      </c>
      <c r="I228" s="16">
        <f t="shared" si="20"/>
        <v>46.8025</v>
      </c>
      <c r="J228" s="16">
        <f t="shared" si="21"/>
        <v>33.333333333333336</v>
      </c>
      <c r="K228" s="16">
        <v>0</v>
      </c>
      <c r="L228" s="16">
        <v>0</v>
      </c>
      <c r="M228" s="16">
        <f t="shared" si="19"/>
        <v>80.13583333333334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s="1" customFormat="1" ht="31.5" customHeight="1">
      <c r="A229" s="81" t="s">
        <v>16</v>
      </c>
      <c r="B229" s="81"/>
      <c r="C229" s="81"/>
      <c r="D229" s="50"/>
      <c r="E229" s="50"/>
      <c r="F229" s="50"/>
      <c r="G229" s="46">
        <f aca="true" t="shared" si="22" ref="G229:M229">SUM(G5:G228)</f>
        <v>160595.8599999999</v>
      </c>
      <c r="H229" s="46">
        <f t="shared" si="22"/>
        <v>160595.8599999999</v>
      </c>
      <c r="I229" s="46">
        <f t="shared" si="22"/>
        <v>13089.988333333353</v>
      </c>
      <c r="J229" s="46">
        <f t="shared" si="22"/>
        <v>7266.666666666645</v>
      </c>
      <c r="K229" s="46">
        <f t="shared" si="22"/>
        <v>1215.53</v>
      </c>
      <c r="L229" s="46">
        <f t="shared" si="22"/>
        <v>787</v>
      </c>
      <c r="M229" s="46">
        <f t="shared" si="22"/>
        <v>22359.18500000001</v>
      </c>
      <c r="N229" s="5"/>
      <c r="O229" s="11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34.5" customHeight="1">
      <c r="A230" s="68" t="s">
        <v>0</v>
      </c>
      <c r="B230" s="69"/>
      <c r="C230" s="69"/>
      <c r="D230" s="69"/>
      <c r="E230" s="69"/>
      <c r="F230" s="69"/>
      <c r="G230" s="69"/>
      <c r="H230" s="69"/>
      <c r="I230" s="70"/>
      <c r="J230" s="71" t="s">
        <v>388</v>
      </c>
      <c r="K230" s="72"/>
      <c r="L230" s="72"/>
      <c r="M230" s="73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</row>
    <row r="231" spans="1:78" ht="34.5" customHeight="1">
      <c r="A231" s="68" t="s">
        <v>4</v>
      </c>
      <c r="B231" s="69"/>
      <c r="C231" s="69"/>
      <c r="D231" s="69"/>
      <c r="E231" s="69"/>
      <c r="F231" s="69"/>
      <c r="G231" s="69"/>
      <c r="H231" s="69"/>
      <c r="I231" s="70"/>
      <c r="J231" s="74" t="s">
        <v>5</v>
      </c>
      <c r="K231" s="72"/>
      <c r="L231" s="72"/>
      <c r="M231" s="73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</row>
    <row r="232" spans="1:14" ht="34.5" customHeight="1">
      <c r="A232" s="68" t="s">
        <v>3</v>
      </c>
      <c r="B232" s="69"/>
      <c r="C232" s="69"/>
      <c r="D232" s="69"/>
      <c r="E232" s="69"/>
      <c r="F232" s="69"/>
      <c r="G232" s="69"/>
      <c r="H232" s="69"/>
      <c r="I232" s="70"/>
      <c r="J232" s="71" t="s">
        <v>404</v>
      </c>
      <c r="K232" s="75"/>
      <c r="L232" s="75"/>
      <c r="M232" s="76"/>
      <c r="N232" s="1"/>
    </row>
    <row r="233" spans="1:14" ht="34.5" customHeight="1">
      <c r="A233" s="68" t="s">
        <v>8</v>
      </c>
      <c r="B233" s="69"/>
      <c r="C233" s="69"/>
      <c r="D233" s="69"/>
      <c r="E233" s="69"/>
      <c r="F233" s="69"/>
      <c r="G233" s="69"/>
      <c r="H233" s="69"/>
      <c r="I233" s="70"/>
      <c r="J233" s="74" t="s">
        <v>405</v>
      </c>
      <c r="K233" s="72"/>
      <c r="L233" s="72"/>
      <c r="M233" s="73"/>
      <c r="N233" s="1"/>
    </row>
    <row r="234" spans="1:14" ht="34.5" customHeight="1">
      <c r="A234" s="68" t="s">
        <v>1</v>
      </c>
      <c r="B234" s="69"/>
      <c r="C234" s="69"/>
      <c r="D234" s="69"/>
      <c r="E234" s="69"/>
      <c r="F234" s="69"/>
      <c r="G234" s="69"/>
      <c r="H234" s="69"/>
      <c r="I234" s="70"/>
      <c r="J234" s="84" t="s">
        <v>406</v>
      </c>
      <c r="K234" s="77"/>
      <c r="L234" s="77"/>
      <c r="M234" s="78"/>
      <c r="N234" s="1"/>
    </row>
    <row r="235" spans="1:14" ht="34.5" customHeight="1">
      <c r="A235" s="68" t="s">
        <v>2</v>
      </c>
      <c r="B235" s="69"/>
      <c r="C235" s="69"/>
      <c r="D235" s="69"/>
      <c r="E235" s="69"/>
      <c r="F235" s="69"/>
      <c r="G235" s="69"/>
      <c r="H235" s="69"/>
      <c r="I235" s="70"/>
      <c r="J235" s="74" t="s">
        <v>407</v>
      </c>
      <c r="K235" s="72"/>
      <c r="L235" s="72"/>
      <c r="M235" s="73"/>
      <c r="N235" s="1"/>
    </row>
    <row r="236" spans="1:14" ht="12.75" customHeight="1">
      <c r="A236" s="2"/>
      <c r="B236" s="2"/>
      <c r="C236" s="3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</row>
    <row r="237" spans="1:2" s="1" customFormat="1" ht="15">
      <c r="A237" s="10"/>
      <c r="B237" s="7"/>
    </row>
    <row r="238" spans="1:5" s="1" customFormat="1" ht="15">
      <c r="A238" s="9"/>
      <c r="B238" s="9"/>
      <c r="C238" s="9"/>
      <c r="D238" s="9"/>
      <c r="E238" s="9"/>
    </row>
    <row r="239" spans="1:5" s="1" customFormat="1" ht="15">
      <c r="A239" s="9"/>
      <c r="B239" s="9"/>
      <c r="C239" s="9"/>
      <c r="D239" s="9"/>
      <c r="E239" s="9"/>
    </row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</sheetData>
  <sheetProtection/>
  <mergeCells count="17">
    <mergeCell ref="A2:M2"/>
    <mergeCell ref="A1:M1"/>
    <mergeCell ref="I3:M3"/>
    <mergeCell ref="A230:I230"/>
    <mergeCell ref="A231:I231"/>
    <mergeCell ref="A229:C229"/>
    <mergeCell ref="A3:H3"/>
    <mergeCell ref="A234:I234"/>
    <mergeCell ref="A235:I235"/>
    <mergeCell ref="J230:M230"/>
    <mergeCell ref="J231:M231"/>
    <mergeCell ref="J232:M232"/>
    <mergeCell ref="J233:M233"/>
    <mergeCell ref="J234:M234"/>
    <mergeCell ref="J235:M235"/>
    <mergeCell ref="A232:I232"/>
    <mergeCell ref="A233:I233"/>
  </mergeCells>
  <hyperlinks>
    <hyperlink ref="J234" r:id="rId1" display="direccionfinancieragadmz@gmail.com"/>
  </hyperlinks>
  <printOptions horizontalCentered="1" verticalCentered="1"/>
  <pageMargins left="0" right="0" top="0.43000000000000005" bottom="0" header="0" footer="0"/>
  <pageSetup horizontalDpi="600" verticalDpi="600" orientation="landscape" paperSize="9" scale="50" r:id="rId5"/>
  <headerFooter>
    <oddHeader>&amp;R&amp;"Calibri,Normal"&amp;K000000&amp;G</oddHeader>
    <oddFooter>&amp;L&amp;"Calibri,Normal"&amp;K000000&amp;P de &amp;N&amp;C&amp;"Calibri,Normal"&amp;K000000GAD MUNICIPAL DE ZARUMA&amp;R&amp;"Calibri,Normal"&amp;K000000&amp;F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FINANCIERO</cp:lastModifiedBy>
  <cp:lastPrinted>2019-02-18T14:34:29Z</cp:lastPrinted>
  <dcterms:created xsi:type="dcterms:W3CDTF">2011-04-19T14:26:13Z</dcterms:created>
  <dcterms:modified xsi:type="dcterms:W3CDTF">2021-12-01T14:50:10Z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